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3/Tabellsett/"/>
    </mc:Choice>
  </mc:AlternateContent>
  <xr:revisionPtr revIDLastSave="12" documentId="8_{AE375A34-ECE5-4DEB-9323-682C487BCB15}" xr6:coauthVersionLast="47" xr6:coauthVersionMax="47" xr10:uidLastSave="{41B23B98-BD07-41EE-82D3-9D4C6F36AF58}"/>
  <bookViews>
    <workbookView xWindow="28680" yWindow="-120" windowWidth="29040" windowHeight="17790" tabRatio="662" xr2:uid="{00000000-000D-0000-FFFF-FFFF00000000}"/>
  </bookViews>
  <sheets>
    <sheet name="Innhold" sheetId="15" r:id="rId1"/>
    <sheet name="C.1" sheetId="13" r:id="rId2"/>
    <sheet name="C.2" sheetId="14" r:id="rId3"/>
    <sheet name="C.3" sheetId="16" r:id="rId4"/>
    <sheet name="C.4" sheetId="5" r:id="rId5"/>
    <sheet name="C.5" sheetId="6" r:id="rId6"/>
    <sheet name="C.6" sheetId="7" r:id="rId7"/>
    <sheet name="C.7" sheetId="8" r:id="rId8"/>
    <sheet name="C.8" sheetId="9" r:id="rId9"/>
    <sheet name="C.9" sheetId="10" r:id="rId10"/>
    <sheet name="C.10" sheetId="12" r:id="rId11"/>
  </sheets>
  <externalReferences>
    <externalReference r:id="rId12"/>
    <externalReference r:id="rId13"/>
    <externalReference r:id="rId14"/>
  </externalReferences>
  <definedNames>
    <definedName name="Andre_driftsutg._inst_nær">[1]Basisindekser!$M$3:$M$50</definedName>
    <definedName name="Andre_driftsutg._inst_off">[1]Basisindekser!$H$3:$H$50</definedName>
    <definedName name="Andre_driftsutg._næringsliv">[1]Basisindekser!$R$3:$R$50</definedName>
    <definedName name="Andre_driftsutg._stat">[1]Basisindekser!$C$3:$C$50</definedName>
    <definedName name="Andre_driftsutg._UoH">[1]Basisindekser!$C$3:$C$50</definedName>
    <definedName name="Bygn.__tomter__anlegg_inst_nær">[1]Basisindekser!$O$3:$O$50</definedName>
    <definedName name="Bygn.__tomter__anlegg_inst_off">[1]Basisindekser!$J$3:$J$50</definedName>
    <definedName name="Bygn.__tomter__anlegg_næringsliv">[1]Basisindekser!$T$3:$T$50</definedName>
    <definedName name="Bygn.__tomter__anlegg_stat">[1]Basisindekser!$E$3:$E$50</definedName>
    <definedName name="Bygn.__tomter__anlegg_UoH">[1]Basisindekser!$E$3:$E$50</definedName>
    <definedName name="Fastprisår">[2]Innhold!$E$16</definedName>
    <definedName name="Lønn_og_sos._utg._inst_nær">[1]Basisindekser!$L$3:$L$50</definedName>
    <definedName name="Lønn_og_sos._utg._inst_off">[1]Basisindekser!$G$3:$G$50</definedName>
    <definedName name="Lønn_og_sos._utg._næringsliv">[1]Basisindekser!$Q$3:$Q$50</definedName>
    <definedName name="Lønn_og_sos._utg._stat">[1]Basisindekser!$B$3:$B$50</definedName>
    <definedName name="Lønn_og_sos._utg._UoH">[1]Basisindekser!$B$3:$B$50</definedName>
    <definedName name="Mask.__vit._utstyr_inst_nær">[1]Basisindekser!$N$3:$N$50</definedName>
    <definedName name="Mask.__vit._utstyr_inst_off">[1]Basisindekser!$I$3:$I$50</definedName>
    <definedName name="Mask.__vit._utstyr_næringsliv">[1]Basisindekser!$S$3:$S$50</definedName>
    <definedName name="Mask.__vit._utstyr_stat">[1]Basisindekser!$D$3:$D$50</definedName>
    <definedName name="Mask.__vit._utstyr_UoH">[1]Basisindekser!$D$3:$D$50</definedName>
    <definedName name="MSTI01">'[3]01-G_PPP'!$A$5:$BR$52</definedName>
    <definedName name="MSTI01A">'[3]01A-G_NC'!$A$5:$BR$52</definedName>
    <definedName name="MSTI02">'[3]02-G_XGDP'!$A$5:$BR$52</definedName>
    <definedName name="MSTI03">'[3]03-G_PPPCT'!$A$5:$BR$52</definedName>
    <definedName name="MSTI04">'[3]04-G_XPOP'!$A$5:$BR$52</definedName>
    <definedName name="MSTI05">'[3]05-G_CVXGDP'!$A$5:$BR$52</definedName>
    <definedName name="MSTI06">'[3]06-G_BRXGDP'!$A$5:$BR$52</definedName>
    <definedName name="MSTI07">'[3]07-TP_RS'!$A$5:$BR$52</definedName>
    <definedName name="MSTI08A">'[3]08A-TP_RSXLF'!$A$5:$BR$52</definedName>
    <definedName name="MSTI09">'[3]09-TP_TT'!$A$5:$BR$52</definedName>
    <definedName name="MSTI10A">'[3]10A-TP_TTXLF'!$A$5:$BR$52</definedName>
    <definedName name="MSTI12">'[3]12-G_FGXGDP'!$A$5:$BR$52</definedName>
    <definedName name="MSTI13">'[3]13-G_XFB'!$A$5:$BR$52</definedName>
    <definedName name="MSTI14">'[3]14-G_XFG'!$A$5:$BR$52</definedName>
    <definedName name="MSTI15">'[3]15-G_XFON'!$A$5:$BR$52</definedName>
    <definedName name="MSTI16">'[3]16-G_XFA'!$A$5:$BR$52</definedName>
    <definedName name="MSTI17">'[3]17-G_XEB'!$A$5:$BR$52</definedName>
    <definedName name="MSTI18">'[3]18-G_XEH'!$A$5:$BR$52</definedName>
    <definedName name="MSTI19">'[3]19-G_XEG'!$A$5:$BR$52</definedName>
    <definedName name="MSTI20">'[3]20-G_XEI'!$A$5:$BR$52</definedName>
    <definedName name="MSTI23">'[3]23-B_PPP'!$A$5:$BR$52</definedName>
    <definedName name="MSTI23A">'[3]23A-B_NC'!$A$5:$BR$52</definedName>
    <definedName name="MSTI24">'[3]24-B_XGDP'!$A$5:$BR$52</definedName>
    <definedName name="MSTI25">'[3]25-B_PPPCT'!$A$5:$BR$52</definedName>
    <definedName name="MSTI27">'[3]27-BP_RS'!$A$5:$BR$52</definedName>
    <definedName name="MSTI30">'[3]30-BP_TT'!$A$5:$BR$52</definedName>
    <definedName name="MSTI35">'[3]35-B_XFB'!$A$5:$BR$52</definedName>
    <definedName name="MSTI36">'[3]36-B_XFG'!$A$5:$BR$52</definedName>
    <definedName name="MSTI37">'[3]37-B_XFON'!$A$5:$BR$52</definedName>
    <definedName name="MSTI38">'[3]38-B_XFA'!$A$5:$BR$52</definedName>
    <definedName name="MSTI43">'[3]43-H_PPP'!$A$5:$BR$52</definedName>
    <definedName name="MSTI43A">'[3]43A-H_NC'!$A$5:$BR$52</definedName>
    <definedName name="MSTI44">'[3]44-H_XGDP'!$A$5:$BR$52</definedName>
    <definedName name="MSTI46">'[3]46-H_XFB'!$A$5:$BR$52</definedName>
    <definedName name="MSTI47">'[3]47-HP_RS'!$A$5:$BR$52</definedName>
    <definedName name="MSTI47A">'[3]47A-HP_RSGRO'!$A$5:$BR$52</definedName>
    <definedName name="MSTI48">'[3]48-HP_RSXRS'!$A$5:$BR$52</definedName>
    <definedName name="MSTI49">'[3]49-HP_TT'!$A$5:$BR$52</definedName>
    <definedName name="MSTI49A">'[3]49A-HP_TTGRO'!$A$5:$BR$52</definedName>
    <definedName name="MSTI50">'[3]50-GV_PPP'!$A$5:$BR$52</definedName>
    <definedName name="MSTI50A">'[3]50A-GV_NC'!$A$5:$BR$52</definedName>
    <definedName name="MSTI51">'[3]51-GV_XGDP'!$A$5:$BR$52</definedName>
    <definedName name="MSTI52">'[3]52-GV_PPPCT'!$A$5:$BR$52</definedName>
    <definedName name="MSTI53">'[3]53-GV_XFB'!$A$5:$BR$52</definedName>
    <definedName name="MSTi54">'[3]54-GP_RS'!$A$5:$BR$52</definedName>
    <definedName name="MSTI55">'[3]55-GP_RSXRS'!$A$5:$BR$52</definedName>
    <definedName name="MSTI56">'[3]56-GP_TT'!$A$5:$BR$52</definedName>
    <definedName name="MSTI56A">'[3]56A-GP_TTGRO'!$A$5:$BR$52</definedName>
    <definedName name="MSTI57">'[3]57-C_PPP'!$A$5:$BR$52</definedName>
    <definedName name="MSTI57A">'[3]57A-C_NC'!$A$5:$BR$52</definedName>
    <definedName name="MSTI58">'[3]58-C_DFXTT'!$A$5:$BR$52</definedName>
    <definedName name="MSTI59">'[3]59-C_CVXTT'!$A$5:$BR$52</definedName>
    <definedName name="MSTIA1">'[3]A1-GDP'!$A$5:$BR$52</definedName>
    <definedName name="MSTIA2">'[3]A2-GDP_PPP'!$A$5:$BR$52</definedName>
    <definedName name="MSTIB">'[3]B-PI'!$A$5:$BR$52</definedName>
    <definedName name="MSTIC">'[3]C-PPP-C'!$A$5:$BR$52</definedName>
    <definedName name="MSTIE">'[3]E-TOTPOP'!$A$5:$BR$52</definedName>
    <definedName name="MSTIH">'[3]H-ALF'!$A$5:$BR$52</definedName>
    <definedName name="MSTII">'[3]I-EXCH'!$A$5:$BR$52</definedName>
    <definedName name="NAVN1970">[1]Basisindekser!$A$6:$T$6</definedName>
    <definedName name="NAVN1971">[1]Basisindekser!$A$7:$T$7</definedName>
    <definedName name="NAVN1972">[1]Basisindekser!$A$8:$T$8</definedName>
    <definedName name="NAVN1973">[1]Basisindekser!$A$9:$T$9</definedName>
    <definedName name="NAVN1974">[1]Basisindekser!$A$10:$T$10</definedName>
    <definedName name="NAVN1975">[1]Basisindekser!$A$11:$T$11</definedName>
    <definedName name="NAVN1976">[1]Basisindekser!$A$12:$T$12</definedName>
    <definedName name="NAVN1977">[1]Basisindekser!$A$13:$T$13</definedName>
    <definedName name="NAVN1978">[1]Basisindekser!$A$14:$T$14</definedName>
    <definedName name="NAVN1979">[1]Basisindekser!$A$15:$T$15</definedName>
    <definedName name="NAVN1980">[1]Basisindekser!$A$16:$T$16</definedName>
    <definedName name="NAVN1981">[1]Basisindekser!$A$17:$T$17</definedName>
    <definedName name="NAVN1982">[1]Basisindekser!$A$18:$T$18</definedName>
    <definedName name="NAVN1983">[1]Basisindekser!$A$19:$T$19</definedName>
    <definedName name="NAVN1984">[1]Basisindekser!$A$20:$T$20</definedName>
    <definedName name="NAVN1985">[1]Basisindekser!$A$21:$T$21</definedName>
    <definedName name="NAVN1986">[1]Basisindekser!$A$22:$T$22</definedName>
    <definedName name="NAVN1987">[1]Basisindekser!$A$23:$T$23</definedName>
    <definedName name="NAVN1988">[1]Basisindekser!$A$24:$T$24</definedName>
    <definedName name="NAVN1989">[1]Basisindekser!$A$25:$T$25</definedName>
    <definedName name="NAVN1990">[1]Basisindekser!$A$26:$T$26</definedName>
    <definedName name="NAVN1991">[1]Basisindekser!$A$27:$T$27</definedName>
    <definedName name="NAVN1992">[1]Basisindekser!$A$28:$T$28</definedName>
    <definedName name="NAVN1993">[1]Basisindekser!$A$29:$T$29</definedName>
    <definedName name="NAVN1994">[1]Basisindekser!$A$30:$T$30</definedName>
    <definedName name="NAVN1995">[1]Basisindekser!$A$31:$T$31</definedName>
    <definedName name="NAVN1996">[1]Basisindekser!$A$32:$T$32</definedName>
    <definedName name="NAVN1997">[1]Basisindekser!$A$33:$T$33</definedName>
    <definedName name="NAVN1998">[1]Basisindekser!$A$34:$T$34</definedName>
    <definedName name="NAVN1999">[1]Basisindekser!$A$35:$T$35</definedName>
    <definedName name="NAVN2000">[1]Basisindekser!$A$36:$T$36</definedName>
    <definedName name="NAVN2001">[1]Basisindekser!$A$37:$T$37</definedName>
    <definedName name="NAVN2002">[1]Basisindekser!$A$38:$T$38</definedName>
    <definedName name="NAVN2003">[1]Basisindekser!$A$39:$T$39</definedName>
    <definedName name="NAVN2004">[1]Basisindekser!$A$40:$T$40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8">[1]Basisindekser!$A$44:$T$44</definedName>
    <definedName name="NAVN2009">[1]Basisindekser!$A$45:$T$45</definedName>
    <definedName name="NAVN2010">[1]Basisindekser!$A$46:$T$46</definedName>
    <definedName name="NAVN2011">[1]Basisindekser!$A$47:$T$47</definedName>
    <definedName name="_xlnm.Print_Area" localSheetId="1">'C.1'!$A$1:$G$61</definedName>
    <definedName name="_xlnm.Print_Area" localSheetId="10">'C.10'!$B$1:$Z$49</definedName>
    <definedName name="_xlnm.Print_Area" localSheetId="2">'C.2'!$A$1:$B$66</definedName>
    <definedName name="_xlnm.Print_Area" localSheetId="4">'C.4'!$A$1:$D$45</definedName>
    <definedName name="_xlnm.Print_Area" localSheetId="5">'C.5'!$A$1:$C$52</definedName>
    <definedName name="_xlnm.Print_Area" localSheetId="6">'C.6'!$A$1:$Q$45</definedName>
    <definedName name="_xlnm.Print_Area" localSheetId="7">'C.7'!$A$1:$S$44</definedName>
    <definedName name="_xlnm.Print_Area" localSheetId="8">'C.8'!$A$1:$S$48</definedName>
    <definedName name="_xlnm.Print_Area" localSheetId="9">'C.9'!$B$1:$Y$49</definedName>
    <definedName name="_xlnm.Print_Titles" localSheetId="10">'C.10'!$B:$B</definedName>
    <definedName name="_xlnm.Print_Titles" localSheetId="6">'C.6'!$A:$A</definedName>
    <definedName name="_xlnm.Print_Titles" localSheetId="7">'C.7'!$A:$A</definedName>
    <definedName name="_xlnm.Print_Titles" localSheetId="8">'C.8'!$A:$A</definedName>
    <definedName name="_xlnm.Print_Titles" localSheetId="9">'C.9'!$B:$B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15" l="1"/>
  <c r="B6" i="15"/>
  <c r="C13" i="15" l="1"/>
  <c r="C12" i="15"/>
  <c r="C11" i="15"/>
  <c r="C10" i="15"/>
  <c r="C9" i="15"/>
  <c r="C8" i="15"/>
  <c r="C7" i="15"/>
  <c r="C5" i="15"/>
  <c r="C4" i="15"/>
  <c r="B13" i="15" l="1"/>
  <c r="B12" i="15"/>
  <c r="B11" i="15"/>
  <c r="B10" i="15"/>
  <c r="B9" i="15"/>
  <c r="B8" i="15"/>
  <c r="B7" i="15"/>
  <c r="B5" i="15"/>
  <c r="B4" i="15"/>
</calcChain>
</file>

<file path=xl/sharedStrings.xml><?xml version="1.0" encoding="utf-8"?>
<sst xmlns="http://schemas.openxmlformats.org/spreadsheetml/2006/main" count="781" uniqueCount="138">
  <si>
    <t>År</t>
  </si>
  <si>
    <t>Tabell C.2</t>
  </si>
  <si>
    <t>Tabell C.3</t>
  </si>
  <si>
    <t>Oslo</t>
  </si>
  <si>
    <t>Rogaland</t>
  </si>
  <si>
    <t>Møre og Romsdal</t>
  </si>
  <si>
    <t>Trøndelag</t>
  </si>
  <si>
    <t>Nordland</t>
  </si>
  <si>
    <t>Tabell C.4</t>
  </si>
  <si>
    <t>Antall</t>
  </si>
  <si>
    <t>Tabell C.5</t>
  </si>
  <si>
    <t>Tabell C.6</t>
  </si>
  <si>
    <t>Land</t>
  </si>
  <si>
    <t>Australia</t>
  </si>
  <si>
    <t>Belgia</t>
  </si>
  <si>
    <t>Canada</t>
  </si>
  <si>
    <t>Danmark</t>
  </si>
  <si>
    <t>Finland</t>
  </si>
  <si>
    <t>Frankrike</t>
  </si>
  <si>
    <t>Hellas</t>
  </si>
  <si>
    <t>Island</t>
  </si>
  <si>
    <t>Italia</t>
  </si>
  <si>
    <t>Japan</t>
  </si>
  <si>
    <t>Luxemburg</t>
  </si>
  <si>
    <t>..</t>
  </si>
  <si>
    <t>Mexico</t>
  </si>
  <si>
    <t>Nederland</t>
  </si>
  <si>
    <t>New Zealand</t>
  </si>
  <si>
    <t>Norge</t>
  </si>
  <si>
    <t>Polen</t>
  </si>
  <si>
    <t>Portugal</t>
  </si>
  <si>
    <t>Spania</t>
  </si>
  <si>
    <t>Storbritannia</t>
  </si>
  <si>
    <t>Sveits</t>
  </si>
  <si>
    <t>Sverige</t>
  </si>
  <si>
    <t>Tyrkia</t>
  </si>
  <si>
    <t>Tyskland</t>
  </si>
  <si>
    <t>Ungarn</t>
  </si>
  <si>
    <t>USA</t>
  </si>
  <si>
    <t>Østerrike</t>
  </si>
  <si>
    <t>Tabell C.7</t>
  </si>
  <si>
    <t>Tsjekkia</t>
  </si>
  <si>
    <t>Tabell C.8</t>
  </si>
  <si>
    <t>Tabell C.9</t>
  </si>
  <si>
    <t>BNP</t>
  </si>
  <si>
    <t>Kilde: SSB</t>
  </si>
  <si>
    <t>Korea</t>
  </si>
  <si>
    <r>
      <t>1</t>
    </r>
    <r>
      <rPr>
        <sz val="8"/>
        <rFont val="Arial"/>
        <family val="2"/>
      </rPr>
      <t xml:space="preserve"> Tall for bruttonasjonalproduktet følger den internasjonale definisjon av Gross </t>
    </r>
  </si>
  <si>
    <t xml:space="preserve">Domestic Product ("A System of National Accounts", United Nations, New York 1968) </t>
  </si>
  <si>
    <t xml:space="preserve">Tabell C.1 </t>
  </si>
  <si>
    <r>
      <t xml:space="preserve">1 </t>
    </r>
    <r>
      <rPr>
        <sz val="8"/>
        <rFont val="Arial"/>
        <family val="2"/>
      </rPr>
      <t>Fra 2006 ble aldersgrensen for å bli med i Arbeidskraftsundersøkelsen (AKU) senket fra 16 til 15 år.</t>
    </r>
  </si>
  <si>
    <t>Samtidig ble aldersdefinisjonen endret fra alder ved utgangen av året til alder på referansetidspunktene</t>
  </si>
  <si>
    <t>for undersøkelsen. Antall sysselsatte i 2006 med gammel definisjon er 2 354.</t>
  </si>
  <si>
    <t>Russland</t>
  </si>
  <si>
    <t>Kina</t>
  </si>
  <si>
    <t>Sør-Afrika</t>
  </si>
  <si>
    <t>Israel</t>
  </si>
  <si>
    <t>Argentina</t>
  </si>
  <si>
    <t>Romania</t>
  </si>
  <si>
    <t>Singapore</t>
  </si>
  <si>
    <t>Slovakia</t>
  </si>
  <si>
    <t>Slovenia</t>
  </si>
  <si>
    <t>Tabell C.10</t>
  </si>
  <si>
    <t>Milliarder kroner.</t>
  </si>
  <si>
    <t xml:space="preserve">Kjøpekraftpariteter (Purchasing Power Parities – PPP) mot US$ </t>
  </si>
  <si>
    <t>Nummer</t>
  </si>
  <si>
    <t>Navn</t>
  </si>
  <si>
    <t>Merknad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</si>
  <si>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</si>
  <si>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</si>
  <si>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</si>
  <si>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</si>
  <si>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</si>
  <si>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</si>
  <si>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</si>
  <si>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</si>
  <si>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</si>
  <si>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</si>
  <si>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Folketall per 01.01</t>
  </si>
  <si>
    <t>Middel-folkemengde</t>
  </si>
  <si>
    <t>Chile</t>
  </si>
  <si>
    <t>Estland</t>
  </si>
  <si>
    <t>Indeks</t>
  </si>
  <si>
    <t>Latvia</t>
  </si>
  <si>
    <t>https://www.ssb.no/arbeid-og-lonn/artikler-og-publikasjoner/ny-metode-gir-bedre-aku-tall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</si>
  <si>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Fra 2018 er det tatt i bruk en ny estimeringsmetode, tallene er revidert tilbake til 2006. For mer informasjon se egen artikkel:</t>
    </r>
  </si>
  <si>
    <t>Litauen</t>
  </si>
  <si>
    <t>2020*</t>
  </si>
  <si>
    <t>2021*</t>
  </si>
  <si>
    <t>Kilde: SSB per mars 2022</t>
  </si>
  <si>
    <r>
      <t>1</t>
    </r>
    <r>
      <rPr>
        <sz val="9"/>
        <rFont val="Arial"/>
        <family val="2"/>
      </rPr>
      <t xml:space="preserve"> Fastprisberegningen er basert på prisindeksen for produksjon i næring 72 Forskning og utviklingsarbeid i nasjonalregnskapet.</t>
    </r>
  </si>
  <si>
    <t>* Foreløpige tall.</t>
  </si>
  <si>
    <t>Colombia</t>
  </si>
  <si>
    <t>Kilde: OECD – Main Science and Technology Indicators</t>
  </si>
  <si>
    <t>Tegnforklaring til tabellene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</si>
  <si>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</si>
  <si>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</si>
  <si>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</si>
  <si>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</si>
  <si>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</si>
  <si>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</si>
  <si>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Innhold og tegnforklaring</t>
  </si>
  <si>
    <t>2022*</t>
  </si>
  <si>
    <t>2020</t>
  </si>
  <si>
    <t>https://www.ssb.no/statbank/table/09189/tableViewLayout1/</t>
  </si>
  <si>
    <t>Sysselsatte i 1 000 i Norge 1981–2022. Årsgjennomsnitt.</t>
  </si>
  <si>
    <t>OECD</t>
  </si>
  <si>
    <t>Non-OECD</t>
  </si>
  <si>
    <t>Costa Rica</t>
  </si>
  <si>
    <t>EU27</t>
  </si>
  <si>
    <t>Iralnd</t>
  </si>
  <si>
    <t>Kinesisk Taipei</t>
  </si>
  <si>
    <t>i land OECD samler statistikk for 1981–2022.</t>
  </si>
  <si>
    <t>Kilde: OECD - Main Science and Technology Indicators</t>
  </si>
  <si>
    <t>Ikke-OECD</t>
  </si>
  <si>
    <t>Brutto nasjonalprodukt (BNP) i mill. NOK i land OECD samler statistikk for 1981–2022.</t>
  </si>
  <si>
    <t>Sist oppdatert 06.11.2023</t>
  </si>
  <si>
    <t>Arbeidskraft i 1 000 i land OECD samler statistikk for 1981–2022.</t>
  </si>
  <si>
    <t>Folketall i 1 000 i land OECD samler statistikk for 1981–2022.</t>
  </si>
  <si>
    <t>Implisitte BNP-prisindekser (2015 = 1,00) i land OECD samler statistikk for 1981–2022.</t>
  </si>
  <si>
    <t>Innbyggertall per 01.01 og middel-folkemengde i Norge 1970–2022.</t>
  </si>
  <si>
    <r>
      <t>Bruttonasjonalprodukt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Norge 1970–2022 i løpende priser. </t>
    </r>
  </si>
  <si>
    <r>
      <t>Prisindeks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for FoU-utgifter i Norge 1970–2022 (2015 = 100).</t>
    </r>
  </si>
  <si>
    <t>2018</t>
  </si>
  <si>
    <t>2019</t>
  </si>
  <si>
    <t>2021</t>
  </si>
  <si>
    <t>2022</t>
  </si>
  <si>
    <t>Viken</t>
  </si>
  <si>
    <t>Innlandet</t>
  </si>
  <si>
    <t>Vestfold og Telemark</t>
  </si>
  <si>
    <t>Agder</t>
  </si>
  <si>
    <t>Vestland</t>
  </si>
  <si>
    <t>Troms og Finnmark</t>
  </si>
  <si>
    <r>
      <t>Innbyggertall i Norge etter område/fylke per 01.01. 2018-2022.</t>
    </r>
    <r>
      <rPr>
        <b/>
        <vertAlign val="superscript"/>
        <sz val="12"/>
        <color rgb="FF0000FF"/>
        <rFont val="Arial"/>
        <family val="2"/>
      </rPr>
      <t>1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</si>
  <si>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Tallene er basert på variabelen 'Kommuner 2020, sammenslåtte tidsserier' i SSB-tabell 06913. Tallene er summert opp fra enkeltkommuner etter gjeldene grenser i hvert av årene. </t>
    </r>
  </si>
  <si>
    <t>?</t>
  </si>
  <si>
    <t>og framgår av Nasjonalregnskapet. Reviderte tall i hht. Statistisk Sentralbyrås hovedrevisjon av BNP i november 2014.</t>
  </si>
  <si>
    <t>C-tabeller Statistiske basistall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</si>
</sst>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#,##0.0"/>
    <numFmt numFmtId="166" formatCode="0.0"/>
    <numFmt numFmtId="167" formatCode="General_)"/>
    <numFmt numFmtId="168" formatCode="_ * #,##0_ ;_ * \-#,##0_ ;_ * &quot;-&quot;??_ ;_ @_ 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b/>
      <sz val="9"/>
      <name val="Calibri"/>
      <family val="2"/>
      <scheme val="minor"/>
    </font>
    <font>
      <b/>
      <sz val="14"/>
      <color indexed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Helvetica"/>
    </font>
    <font>
      <u/>
      <sz val="10"/>
      <color indexed="12"/>
      <name val="Helvetica"/>
    </font>
    <font>
      <b/>
      <sz val="12"/>
      <color indexed="12"/>
      <name val="Calibri"/>
      <family val="2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  <font>
      <i/>
      <sz val="9"/>
      <name val="Calibri"/>
      <family val="2"/>
      <scheme val="minor"/>
    </font>
    <font>
      <b/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b/>
      <vertAlign val="superscript"/>
      <sz val="12"/>
      <color rgb="FF00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/>
      <right style="thin">
        <color rgb="FFFF0000"/>
      </right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indexed="64"/>
      </top>
      <bottom/>
      <diagonal/>
    </border>
    <border>
      <left style="thin">
        <color rgb="FFFF0000"/>
      </left>
      <right/>
      <top style="thin">
        <color indexed="64"/>
      </top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</borders>
  <cellStyleXfs count="24">
    <xf numFmtId="0" fontId="0" fillId="0" borderId="0"/>
    <xf numFmtId="0" fontId="6" fillId="0" borderId="0"/>
    <xf numFmtId="0" fontId="7" fillId="0" borderId="0">
      <alignment horizontal="left"/>
    </xf>
    <xf numFmtId="0" fontId="12" fillId="3" borderId="3">
      <alignment horizontal="right" vertical="center"/>
    </xf>
    <xf numFmtId="0" fontId="8" fillId="3" borderId="2">
      <alignment horizontal="left" vertical="center" wrapText="1"/>
    </xf>
    <xf numFmtId="1" fontId="11" fillId="0" borderId="2"/>
    <xf numFmtId="0" fontId="9" fillId="0" borderId="0"/>
    <xf numFmtId="0" fontId="10" fillId="0" borderId="0"/>
    <xf numFmtId="0" fontId="8" fillId="3" borderId="0"/>
    <xf numFmtId="0" fontId="4" fillId="0" borderId="0"/>
    <xf numFmtId="0" fontId="5" fillId="0" borderId="0"/>
    <xf numFmtId="0" fontId="8" fillId="0" borderId="0"/>
    <xf numFmtId="0" fontId="18" fillId="0" borderId="0" applyNumberForma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2" fillId="0" borderId="0"/>
    <xf numFmtId="167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3" fillId="0" borderId="0" applyNumberFormat="0" applyBorder="0" applyAlignment="0"/>
    <xf numFmtId="165" fontId="8" fillId="3" borderId="6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1" fillId="0" borderId="0"/>
  </cellStyleXfs>
  <cellXfs count="139">
    <xf numFmtId="0" fontId="0" fillId="0" borderId="0" xfId="0"/>
    <xf numFmtId="0" fontId="6" fillId="2" borderId="0" xfId="1" applyFill="1"/>
    <xf numFmtId="0" fontId="0" fillId="2" borderId="0" xfId="0" applyFill="1"/>
    <xf numFmtId="0" fontId="11" fillId="2" borderId="0" xfId="0" applyFont="1" applyFill="1"/>
    <xf numFmtId="0" fontId="9" fillId="2" borderId="0" xfId="6" applyFill="1"/>
    <xf numFmtId="0" fontId="8" fillId="2" borderId="0" xfId="0" applyFont="1" applyFill="1"/>
    <xf numFmtId="0" fontId="10" fillId="2" borderId="0" xfId="7" applyFill="1"/>
    <xf numFmtId="0" fontId="13" fillId="2" borderId="0" xfId="7" applyFont="1" applyFill="1"/>
    <xf numFmtId="0" fontId="12" fillId="2" borderId="3" xfId="3" applyFill="1">
      <alignment horizontal="right" vertical="center"/>
    </xf>
    <xf numFmtId="0" fontId="12" fillId="2" borderId="4" xfId="3" applyFill="1" applyBorder="1" applyAlignment="1">
      <alignment horizontal="left" vertical="center"/>
    </xf>
    <xf numFmtId="0" fontId="8" fillId="2" borderId="2" xfId="4" applyFill="1" applyAlignment="1">
      <alignment horizontal="left" vertical="center"/>
    </xf>
    <xf numFmtId="0" fontId="8" fillId="2" borderId="2" xfId="4" quotePrefix="1" applyFill="1" applyAlignment="1">
      <alignment horizontal="left" vertical="center"/>
    </xf>
    <xf numFmtId="0" fontId="6" fillId="2" borderId="0" xfId="1" quotePrefix="1" applyFill="1" applyAlignment="1">
      <alignment horizontal="left"/>
    </xf>
    <xf numFmtId="0" fontId="8" fillId="2" borderId="0" xfId="4" quotePrefix="1" applyFill="1" applyBorder="1" applyAlignment="1">
      <alignment horizontal="left" vertical="center"/>
    </xf>
    <xf numFmtId="0" fontId="7" fillId="2" borderId="0" xfId="2" quotePrefix="1" applyFill="1">
      <alignment horizontal="left"/>
    </xf>
    <xf numFmtId="0" fontId="8" fillId="2" borderId="0" xfId="4" applyFill="1" applyBorder="1" applyAlignment="1">
      <alignment horizontal="left" vertical="center"/>
    </xf>
    <xf numFmtId="0" fontId="14" fillId="2" borderId="0" xfId="0" applyFont="1" applyFill="1"/>
    <xf numFmtId="0" fontId="13" fillId="2" borderId="0" xfId="0" quotePrefix="1" applyFont="1" applyFill="1" applyAlignment="1">
      <alignment horizontal="left"/>
    </xf>
    <xf numFmtId="0" fontId="10" fillId="2" borderId="0" xfId="6" quotePrefix="1" applyFont="1" applyFill="1" applyAlignment="1">
      <alignment horizontal="left"/>
    </xf>
    <xf numFmtId="0" fontId="14" fillId="2" borderId="0" xfId="0" quotePrefix="1" applyFont="1" applyFill="1" applyAlignment="1">
      <alignment horizontal="left"/>
    </xf>
    <xf numFmtId="0" fontId="12" fillId="2" borderId="1" xfId="3" applyFill="1" applyBorder="1">
      <alignment horizontal="right" vertical="center"/>
    </xf>
    <xf numFmtId="0" fontId="8" fillId="2" borderId="0" xfId="8" applyFill="1"/>
    <xf numFmtId="0" fontId="11" fillId="2" borderId="0" xfId="8" applyFont="1" applyFill="1"/>
    <xf numFmtId="0" fontId="8" fillId="2" borderId="0" xfId="8" applyFill="1" applyAlignment="1">
      <alignment wrapText="1"/>
    </xf>
    <xf numFmtId="0" fontId="13" fillId="2" borderId="0" xfId="8" applyFont="1" applyFill="1"/>
    <xf numFmtId="3" fontId="16" fillId="0" borderId="0" xfId="11" applyNumberFormat="1" applyFont="1" applyAlignment="1">
      <alignment horizontal="right"/>
    </xf>
    <xf numFmtId="165" fontId="8" fillId="2" borderId="0" xfId="8" applyNumberFormat="1" applyFill="1"/>
    <xf numFmtId="0" fontId="12" fillId="2" borderId="8" xfId="3" applyFill="1" applyBorder="1">
      <alignment horizontal="right" vertical="center"/>
    </xf>
    <xf numFmtId="0" fontId="12" fillId="2" borderId="10" xfId="3" applyFill="1" applyBorder="1">
      <alignment horizontal="right" vertical="center"/>
    </xf>
    <xf numFmtId="0" fontId="12" fillId="2" borderId="7" xfId="3" applyFill="1" applyBorder="1" applyAlignment="1">
      <alignment horizontal="left" vertical="center"/>
    </xf>
    <xf numFmtId="0" fontId="12" fillId="2" borderId="13" xfId="3" applyFill="1" applyBorder="1">
      <alignment horizontal="right" vertical="center"/>
    </xf>
    <xf numFmtId="0" fontId="17" fillId="3" borderId="0" xfId="1" applyFont="1" applyFill="1"/>
    <xf numFmtId="0" fontId="0" fillId="3" borderId="0" xfId="0" applyFill="1"/>
    <xf numFmtId="0" fontId="11" fillId="3" borderId="14" xfId="0" applyFont="1" applyFill="1" applyBorder="1"/>
    <xf numFmtId="0" fontId="18" fillId="3" borderId="0" xfId="12" applyFill="1"/>
    <xf numFmtId="0" fontId="10" fillId="0" borderId="0" xfId="7" quotePrefix="1" applyAlignment="1">
      <alignment horizontal="left"/>
    </xf>
    <xf numFmtId="0" fontId="8" fillId="3" borderId="0" xfId="8" quotePrefix="1"/>
    <xf numFmtId="0" fontId="8" fillId="3" borderId="0" xfId="8"/>
    <xf numFmtId="0" fontId="11" fillId="3" borderId="0" xfId="0" applyFont="1" applyFill="1"/>
    <xf numFmtId="166" fontId="8" fillId="2" borderId="0" xfId="8" applyNumberFormat="1" applyFill="1"/>
    <xf numFmtId="0" fontId="8" fillId="0" borderId="0" xfId="0" applyFont="1"/>
    <xf numFmtId="165" fontId="8" fillId="2" borderId="0" xfId="4" applyNumberFormat="1" applyFill="1" applyBorder="1" applyAlignment="1">
      <alignment horizontal="right" vertical="center"/>
    </xf>
    <xf numFmtId="0" fontId="11" fillId="0" borderId="0" xfId="0" applyFont="1"/>
    <xf numFmtId="3" fontId="0" fillId="0" borderId="0" xfId="0" applyNumberFormat="1"/>
    <xf numFmtId="2" fontId="8" fillId="0" borderId="0" xfId="11" applyNumberFormat="1"/>
    <xf numFmtId="2" fontId="11" fillId="0" borderId="0" xfId="11" applyNumberFormat="1" applyFont="1"/>
    <xf numFmtId="0" fontId="12" fillId="2" borderId="5" xfId="3" applyFill="1" applyBorder="1">
      <alignment horizontal="right" vertical="center"/>
    </xf>
    <xf numFmtId="0" fontId="12" fillId="2" borderId="18" xfId="3" applyFill="1" applyBorder="1">
      <alignment horizontal="right" vertical="center"/>
    </xf>
    <xf numFmtId="2" fontId="8" fillId="0" borderId="11" xfId="11" applyNumberFormat="1" applyBorder="1" applyAlignment="1">
      <alignment horizontal="right"/>
    </xf>
    <xf numFmtId="2" fontId="8" fillId="0" borderId="12" xfId="11" applyNumberFormat="1" applyBorder="1" applyAlignment="1">
      <alignment horizontal="right"/>
    </xf>
    <xf numFmtId="2" fontId="11" fillId="0" borderId="12" xfId="11" applyNumberFormat="1" applyFont="1" applyBorder="1" applyAlignment="1">
      <alignment horizontal="right"/>
    </xf>
    <xf numFmtId="2" fontId="8" fillId="0" borderId="17" xfId="11" applyNumberFormat="1" applyBorder="1" applyAlignment="1">
      <alignment horizontal="right"/>
    </xf>
    <xf numFmtId="2" fontId="8" fillId="0" borderId="9" xfId="11" applyNumberFormat="1" applyBorder="1" applyAlignment="1">
      <alignment horizontal="right"/>
    </xf>
    <xf numFmtId="2" fontId="11" fillId="0" borderId="9" xfId="11" applyNumberFormat="1" applyFont="1" applyBorder="1" applyAlignment="1">
      <alignment horizontal="right"/>
    </xf>
    <xf numFmtId="0" fontId="8" fillId="3" borderId="0" xfId="4" applyBorder="1">
      <alignment horizontal="left" vertical="center" wrapText="1"/>
    </xf>
    <xf numFmtId="3" fontId="8" fillId="0" borderId="11" xfId="11" applyNumberFormat="1" applyBorder="1" applyAlignment="1">
      <alignment horizontal="right"/>
    </xf>
    <xf numFmtId="3" fontId="8" fillId="0" borderId="12" xfId="11" applyNumberFormat="1" applyBorder="1" applyAlignment="1">
      <alignment horizontal="right"/>
    </xf>
    <xf numFmtId="3" fontId="11" fillId="0" borderId="12" xfId="11" applyNumberFormat="1" applyFont="1" applyBorder="1" applyAlignment="1">
      <alignment horizontal="right"/>
    </xf>
    <xf numFmtId="3" fontId="8" fillId="0" borderId="17" xfId="11" applyNumberFormat="1" applyBorder="1" applyAlignment="1">
      <alignment horizontal="right"/>
    </xf>
    <xf numFmtId="3" fontId="8" fillId="0" borderId="9" xfId="11" applyNumberFormat="1" applyBorder="1" applyAlignment="1">
      <alignment horizontal="right"/>
    </xf>
    <xf numFmtId="3" fontId="11" fillId="0" borderId="9" xfId="11" applyNumberFormat="1" applyFont="1" applyBorder="1" applyAlignment="1">
      <alignment horizontal="right"/>
    </xf>
    <xf numFmtId="0" fontId="8" fillId="3" borderId="15" xfId="0" applyFont="1" applyFill="1" applyBorder="1"/>
    <xf numFmtId="0" fontId="0" fillId="3" borderId="16" xfId="0" applyFill="1" applyBorder="1"/>
    <xf numFmtId="0" fontId="11" fillId="3" borderId="19" xfId="0" applyFont="1" applyFill="1" applyBorder="1"/>
    <xf numFmtId="0" fontId="8" fillId="3" borderId="16" xfId="0" applyFont="1" applyFill="1" applyBorder="1"/>
    <xf numFmtId="0" fontId="8" fillId="2" borderId="0" xfId="18" applyFill="1"/>
    <xf numFmtId="0" fontId="12" fillId="3" borderId="4" xfId="3" quotePrefix="1" applyBorder="1" applyAlignment="1">
      <alignment horizontal="left" vertical="center"/>
    </xf>
    <xf numFmtId="0" fontId="8" fillId="3" borderId="2" xfId="4">
      <alignment horizontal="left" vertical="center" wrapText="1"/>
    </xf>
    <xf numFmtId="0" fontId="12" fillId="3" borderId="3" xfId="3" quotePrefix="1">
      <alignment horizontal="right" vertical="center"/>
    </xf>
    <xf numFmtId="0" fontId="8" fillId="2" borderId="0" xfId="8" applyFill="1" applyAlignment="1">
      <alignment horizontal="right"/>
    </xf>
    <xf numFmtId="0" fontId="7" fillId="2" borderId="0" xfId="2" applyFill="1" applyAlignment="1">
      <alignment horizontal="right"/>
    </xf>
    <xf numFmtId="165" fontId="8" fillId="2" borderId="0" xfId="4" applyNumberFormat="1" applyFill="1" applyBorder="1" applyAlignment="1">
      <alignment horizontal="right" vertical="center" wrapText="1"/>
    </xf>
    <xf numFmtId="0" fontId="10" fillId="2" borderId="0" xfId="7" applyFill="1" applyAlignment="1">
      <alignment horizontal="right"/>
    </xf>
    <xf numFmtId="0" fontId="10" fillId="0" borderId="0" xfId="7" applyAlignment="1">
      <alignment horizontal="right"/>
    </xf>
    <xf numFmtId="0" fontId="15" fillId="0" borderId="0" xfId="8" quotePrefix="1" applyFont="1" applyFill="1" applyAlignment="1">
      <alignment horizontal="left"/>
    </xf>
    <xf numFmtId="3" fontId="8" fillId="2" borderId="0" xfId="4" applyNumberFormat="1" applyFill="1" applyBorder="1" applyAlignment="1">
      <alignment vertical="center" wrapText="1"/>
    </xf>
    <xf numFmtId="168" fontId="0" fillId="2" borderId="6" xfId="13" applyNumberFormat="1" applyFont="1" applyFill="1" applyBorder="1" applyAlignment="1"/>
    <xf numFmtId="3" fontId="0" fillId="0" borderId="6" xfId="0" applyNumberFormat="1" applyBorder="1"/>
    <xf numFmtId="166" fontId="8" fillId="3" borderId="0" xfId="8" applyNumberFormat="1"/>
    <xf numFmtId="168" fontId="0" fillId="2" borderId="0" xfId="13" applyNumberFormat="1" applyFont="1" applyFill="1"/>
    <xf numFmtId="168" fontId="8" fillId="2" borderId="0" xfId="13" applyNumberFormat="1" applyFont="1" applyFill="1" applyBorder="1" applyAlignment="1">
      <alignment horizontal="left" vertical="center"/>
    </xf>
    <xf numFmtId="0" fontId="10" fillId="2" borderId="0" xfId="0" applyFont="1" applyFill="1"/>
    <xf numFmtId="0" fontId="25" fillId="0" borderId="0" xfId="12" applyFont="1"/>
    <xf numFmtId="0" fontId="15" fillId="2" borderId="0" xfId="0" applyFont="1" applyFill="1"/>
    <xf numFmtId="0" fontId="15" fillId="2" borderId="0" xfId="8" quotePrefix="1" applyFont="1" applyFill="1" applyAlignment="1">
      <alignment horizontal="left"/>
    </xf>
    <xf numFmtId="0" fontId="15" fillId="2" borderId="0" xfId="6" quotePrefix="1" applyFont="1" applyFill="1" applyAlignment="1">
      <alignment horizontal="left"/>
    </xf>
    <xf numFmtId="0" fontId="15" fillId="2" borderId="0" xfId="6" applyFont="1" applyFill="1"/>
    <xf numFmtId="0" fontId="26" fillId="2" borderId="0" xfId="7" applyFont="1" applyFill="1"/>
    <xf numFmtId="0" fontId="27" fillId="2" borderId="0" xfId="7" applyFont="1" applyFill="1"/>
    <xf numFmtId="0" fontId="12" fillId="2" borderId="20" xfId="3" applyFill="1" applyBorder="1">
      <alignment horizontal="right" vertical="center"/>
    </xf>
    <xf numFmtId="0" fontId="27" fillId="2" borderId="0" xfId="6" quotePrefix="1" applyFont="1" applyFill="1" applyAlignment="1">
      <alignment horizontal="left"/>
    </xf>
    <xf numFmtId="167" fontId="20" fillId="0" borderId="0" xfId="16"/>
    <xf numFmtId="167" fontId="11" fillId="0" borderId="0" xfId="16" applyFont="1"/>
    <xf numFmtId="167" fontId="20" fillId="0" borderId="0" xfId="16" applyAlignment="1">
      <alignment horizontal="right"/>
    </xf>
    <xf numFmtId="167" fontId="8" fillId="0" borderId="0" xfId="16" applyFont="1"/>
    <xf numFmtId="0" fontId="18" fillId="0" borderId="0" xfId="12" applyBorder="1" applyAlignment="1" applyProtection="1"/>
    <xf numFmtId="3" fontId="8" fillId="2" borderId="0" xfId="4" applyNumberFormat="1" applyFill="1" applyBorder="1">
      <alignment horizontal="left" vertical="center" wrapText="1"/>
    </xf>
    <xf numFmtId="0" fontId="8" fillId="2" borderId="3" xfId="3" applyFont="1" applyFill="1">
      <alignment horizontal="right" vertical="center"/>
    </xf>
    <xf numFmtId="3" fontId="8" fillId="3" borderId="0" xfId="11" applyNumberFormat="1" applyFill="1" applyAlignment="1">
      <alignment horizontal="right"/>
    </xf>
    <xf numFmtId="168" fontId="0" fillId="2" borderId="0" xfId="13" applyNumberFormat="1" applyFont="1" applyFill="1" applyBorder="1" applyAlignment="1"/>
    <xf numFmtId="2" fontId="8" fillId="0" borderId="21" xfId="11" applyNumberFormat="1" applyBorder="1"/>
    <xf numFmtId="0" fontId="28" fillId="0" borderId="0" xfId="11" applyFont="1"/>
    <xf numFmtId="3" fontId="8" fillId="0" borderId="22" xfId="11" applyNumberFormat="1" applyBorder="1" applyAlignment="1">
      <alignment horizontal="right"/>
    </xf>
    <xf numFmtId="3" fontId="8" fillId="0" borderId="23" xfId="11" applyNumberFormat="1" applyBorder="1" applyAlignment="1">
      <alignment horizontal="right"/>
    </xf>
    <xf numFmtId="0" fontId="0" fillId="0" borderId="11" xfId="0" applyBorder="1"/>
    <xf numFmtId="0" fontId="29" fillId="0" borderId="11" xfId="0" applyFont="1" applyBorder="1"/>
    <xf numFmtId="0" fontId="29" fillId="0" borderId="12" xfId="0" applyFont="1" applyBorder="1"/>
    <xf numFmtId="3" fontId="0" fillId="0" borderId="11" xfId="0" applyNumberFormat="1" applyBorder="1"/>
    <xf numFmtId="3" fontId="0" fillId="0" borderId="12" xfId="0" applyNumberFormat="1" applyBorder="1"/>
    <xf numFmtId="0" fontId="23" fillId="0" borderId="0" xfId="0" applyFont="1"/>
    <xf numFmtId="0" fontId="0" fillId="2" borderId="0" xfId="0" applyFill="1" applyAlignment="1">
      <alignment horizontal="left"/>
    </xf>
    <xf numFmtId="0" fontId="12" fillId="2" borderId="17" xfId="3" applyFill="1" applyBorder="1" applyAlignment="1">
      <alignment horizontal="left" vertical="center"/>
    </xf>
    <xf numFmtId="2" fontId="8" fillId="0" borderId="11" xfId="11" applyNumberFormat="1" applyBorder="1" applyAlignment="1">
      <alignment horizontal="left"/>
    </xf>
    <xf numFmtId="2" fontId="8" fillId="0" borderId="12" xfId="11" applyNumberFormat="1" applyBorder="1" applyAlignment="1">
      <alignment horizontal="left"/>
    </xf>
    <xf numFmtId="2" fontId="11" fillId="0" borderId="12" xfId="11" applyNumberFormat="1" applyFont="1" applyBorder="1" applyAlignment="1">
      <alignment horizontal="left"/>
    </xf>
    <xf numFmtId="2" fontId="8" fillId="0" borderId="22" xfId="11" applyNumberFormat="1" applyBorder="1" applyAlignment="1">
      <alignment horizontal="left"/>
    </xf>
    <xf numFmtId="2" fontId="8" fillId="0" borderId="24" xfId="11" applyNumberFormat="1" applyBorder="1"/>
    <xf numFmtId="2" fontId="8" fillId="0" borderId="26" xfId="11" applyNumberFormat="1" applyBorder="1"/>
    <xf numFmtId="2" fontId="8" fillId="0" borderId="25" xfId="11" applyNumberFormat="1" applyBorder="1" applyAlignment="1">
      <alignment horizontal="left"/>
    </xf>
    <xf numFmtId="2" fontId="8" fillId="0" borderId="25" xfId="11" applyNumberFormat="1" applyBorder="1" applyAlignment="1">
      <alignment horizontal="right"/>
    </xf>
    <xf numFmtId="2" fontId="8" fillId="0" borderId="28" xfId="11" applyNumberFormat="1" applyBorder="1" applyAlignment="1">
      <alignment horizontal="right"/>
    </xf>
    <xf numFmtId="0" fontId="12" fillId="2" borderId="3" xfId="3" applyFill="1" applyAlignment="1">
      <alignment horizontal="left" vertical="center"/>
    </xf>
    <xf numFmtId="0" fontId="15" fillId="2" borderId="0" xfId="8" quotePrefix="1" applyFont="1" applyFill="1"/>
    <xf numFmtId="0" fontId="7" fillId="2" borderId="0" xfId="2" quotePrefix="1" applyFill="1" applyAlignment="1"/>
    <xf numFmtId="0" fontId="12" fillId="2" borderId="3" xfId="3" applyFill="1" applyAlignment="1">
      <alignment vertical="center"/>
    </xf>
    <xf numFmtId="2" fontId="8" fillId="0" borderId="11" xfId="11" applyNumberFormat="1" applyBorder="1"/>
    <xf numFmtId="2" fontId="8" fillId="0" borderId="12" xfId="11" applyNumberFormat="1" applyBorder="1"/>
    <xf numFmtId="2" fontId="11" fillId="0" borderId="12" xfId="11" applyNumberFormat="1" applyFont="1" applyBorder="1"/>
    <xf numFmtId="2" fontId="8" fillId="0" borderId="22" xfId="11" applyNumberFormat="1" applyBorder="1"/>
    <xf numFmtId="0" fontId="27" fillId="2" borderId="0" xfId="6" quotePrefix="1" applyFont="1" applyFill="1"/>
    <xf numFmtId="0" fontId="15" fillId="2" borderId="0" xfId="6" quotePrefix="1" applyFont="1" applyFill="1"/>
    <xf numFmtId="2" fontId="8" fillId="0" borderId="25" xfId="11" applyNumberFormat="1" applyBorder="1"/>
    <xf numFmtId="3" fontId="8" fillId="0" borderId="25" xfId="11" applyNumberFormat="1" applyBorder="1" applyAlignment="1">
      <alignment horizontal="right"/>
    </xf>
    <xf numFmtId="3" fontId="8" fillId="0" borderId="28" xfId="11" applyNumberFormat="1" applyBorder="1" applyAlignment="1">
      <alignment horizontal="right"/>
    </xf>
    <xf numFmtId="3" fontId="0" fillId="0" borderId="27" xfId="0" applyNumberFormat="1" applyBorder="1"/>
    <xf numFmtId="3" fontId="0" fillId="0" borderId="0" xfId="0" applyNumberFormat="1" applyBorder="1"/>
    <xf numFmtId="0" fontId="0" fillId="0" borderId="0" xfId="0" applyBorder="1"/>
    <xf numFmtId="0" fontId="8" fillId="0" borderId="0" xfId="0" applyFont="1" applyFill="1"/>
    <xf numFmtId="0" fontId="0" fillId="0" borderId="0" xfId="0" applyFill="1"/>
  </cellXfs>
  <cellStyles count="24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20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12" builtinId="8"/>
    <cellStyle name="Hyperkobling 2" xfId="17" xr:uid="{00000000-0005-0000-0000-000009000000}"/>
    <cellStyle name="Hyperkobling 3" xfId="21" xr:uid="{00000000-0005-0000-0000-00000A000000}"/>
    <cellStyle name="Komma" xfId="13" builtinId="3"/>
    <cellStyle name="Komma 2" xfId="22" xr:uid="{70D110D5-70D1-42C6-BDBA-0389838A6797}"/>
    <cellStyle name="Normal" xfId="0" builtinId="0"/>
    <cellStyle name="Normal 2" xfId="8" xr:uid="{00000000-0005-0000-0000-00000D000000}"/>
    <cellStyle name="Normal 2 2" xfId="18" xr:uid="{00000000-0005-0000-0000-00000E000000}"/>
    <cellStyle name="Normal 3" xfId="11" xr:uid="{00000000-0005-0000-0000-00000F000000}"/>
    <cellStyle name="Normal 4" xfId="14" xr:uid="{00000000-0005-0000-0000-000010000000}"/>
    <cellStyle name="Normal 5" xfId="15" xr:uid="{00000000-0005-0000-0000-000011000000}"/>
    <cellStyle name="Normal 5 2" xfId="23" xr:uid="{5525C5BC-1C1A-401D-8CAA-C349EE8114D1}"/>
    <cellStyle name="Normal 6" xfId="16" xr:uid="{00000000-0005-0000-0000-000012000000}"/>
    <cellStyle name="Normal 7" xfId="19" xr:uid="{00000000-0005-0000-0000-000013000000}"/>
    <cellStyle name="Tabell" xfId="9" xr:uid="{00000000-0005-0000-0000-000014000000}"/>
    <cellStyle name="Tabell-tittel" xfId="10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ksrv\nifu\9%20Annet%20og%20private%20mapper\FoU-Ressurser\Tidsserier%20-%20norsk%20FoU-statistikk\FoU-statistikk%20-%20tidsserier%20-%20reviderte%20indekser%20november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 xml:space="preserve">Lønn per årsverk, heltidsekvivalent, i næringen statlig undervisning </v>
          </cell>
          <cell r="C5" t="str">
            <v>Produktinnsats i næringen statlig undervisning (årlig prisendring i prosent)</v>
          </cell>
          <cell r="D5" t="str">
            <v>Brutto-investering i maskiner og utstyr - totalt for alle næringer (årlig prisendring i prosent)</v>
          </cell>
          <cell r="E5" t="str">
            <v>Brutto-investering til investeringsarten "næringsbygg" (årlig endring i prosent)</v>
          </cell>
          <cell r="G5" t="str">
            <v>Lønn per årsverk, heltidsekvivalent, i næringen annen offentlig tjenesteyting</v>
          </cell>
          <cell r="H5" t="str">
            <v xml:space="preserve">Produktinnsats i næringen annen offentlig tjenesteyting (årlig prisendring i prosent) </v>
          </cell>
          <cell r="I5" t="str">
            <v>Brutto-investering i maskiner og utstyr - totalt for alle næringer (årlig prisendring i prosent)</v>
          </cell>
          <cell r="J5" t="str">
            <v>Brutto-investering til investeringsarten "næringsbygg" (årlig endring i prosent)</v>
          </cell>
          <cell r="L5" t="str">
            <v>Lønn per årsverk, heltidsekvivalent, i næringen markedsrettet forskning og utviklingsarbeid</v>
          </cell>
          <cell r="M5" t="str">
            <v>Produktinnsats i næringen markedsrettet forskning og utviklings-arbeid (årlig prisendring i prosent)</v>
          </cell>
          <cell r="N5" t="str">
            <v>Brutto-investering i maskiner og utstyr - totalt for alle næringer (årlig prisendring i prosent)</v>
          </cell>
          <cell r="O5" t="str">
            <v>Brutto-investering til investeringsarten "næringsbygg" (årlig endring i prosent)</v>
          </cell>
          <cell r="Q5" t="str">
            <v>Lønnskostnad per utførte timeverk i næringen markedsrettet forskning og utviklingsarbeid</v>
          </cell>
          <cell r="R5" t="str">
            <v>Produktinnsats i næringen markedsrettet forskning og utviklings-arbeid (årlig prisendring i prosent)</v>
          </cell>
          <cell r="S5" t="str">
            <v>Brutto-investering til investeringsarten "maskiner og utstyr til andre næringer"</v>
          </cell>
          <cell r="T5" t="str">
            <v>Brutto-investering til investeringsarten "næringsbygg" (årlig endring i prosent)</v>
          </cell>
        </row>
        <row r="6">
          <cell r="A6">
            <v>1970</v>
          </cell>
          <cell r="B6">
            <v>9.2363075700102812E-2</v>
          </cell>
          <cell r="C6">
            <v>0.23408407936305717</v>
          </cell>
          <cell r="D6">
            <v>0.4548881432780737</v>
          </cell>
          <cell r="E6">
            <v>0.12489624768217188</v>
          </cell>
          <cell r="G6">
            <v>8.7983979389697015E-2</v>
          </cell>
          <cell r="H6">
            <v>0.30999194846203104</v>
          </cell>
          <cell r="I6">
            <v>0.4548881432780737</v>
          </cell>
          <cell r="J6">
            <v>0.12489624768217188</v>
          </cell>
          <cell r="L6">
            <v>7.0744632548620068E-2</v>
          </cell>
          <cell r="M6">
            <v>0.16784380631789755</v>
          </cell>
          <cell r="N6">
            <v>0.4548881432780737</v>
          </cell>
          <cell r="O6">
            <v>0.12489624768217188</v>
          </cell>
          <cell r="Q6">
            <v>5.3554383081910809E-2</v>
          </cell>
          <cell r="R6">
            <v>0.16784380631789755</v>
          </cell>
          <cell r="S6">
            <v>0.33106615922638044</v>
          </cell>
          <cell r="T6">
            <v>0.12489624768217188</v>
          </cell>
        </row>
        <row r="7">
          <cell r="A7">
            <v>1971</v>
          </cell>
          <cell r="B7">
            <v>0.10275509881927487</v>
          </cell>
          <cell r="C7">
            <v>0.23798548068577477</v>
          </cell>
          <cell r="D7">
            <v>0.46857054057437608</v>
          </cell>
          <cell r="E7">
            <v>0.13270551702453359</v>
          </cell>
          <cell r="G7">
            <v>9.7882483336630369E-2</v>
          </cell>
          <cell r="H7">
            <v>0.3150737836827201</v>
          </cell>
          <cell r="I7">
            <v>0.46857054057437608</v>
          </cell>
          <cell r="J7">
            <v>0.13270551702453359</v>
          </cell>
          <cell r="L7">
            <v>7.8936494519714712E-2</v>
          </cell>
          <cell r="M7">
            <v>0.1826972405053221</v>
          </cell>
          <cell r="N7">
            <v>0.46857054057437608</v>
          </cell>
          <cell r="O7">
            <v>0.13270551702453359</v>
          </cell>
          <cell r="Q7">
            <v>6.1680203407560093E-2</v>
          </cell>
          <cell r="R7">
            <v>0.1826972405053221</v>
          </cell>
          <cell r="S7">
            <v>0.34436005918564006</v>
          </cell>
          <cell r="T7">
            <v>0.13270551702453359</v>
          </cell>
        </row>
        <row r="8">
          <cell r="A8">
            <v>1972</v>
          </cell>
          <cell r="B8">
            <v>0.11052724272090224</v>
          </cell>
          <cell r="C8">
            <v>0.22665283874835687</v>
          </cell>
          <cell r="D8">
            <v>0.48641269548454275</v>
          </cell>
          <cell r="E8">
            <v>0.13928994785008036</v>
          </cell>
          <cell r="G8">
            <v>0.10490817251618516</v>
          </cell>
          <cell r="H8">
            <v>0.30147347647339406</v>
          </cell>
          <cell r="I8">
            <v>0.48641269548454275</v>
          </cell>
          <cell r="J8">
            <v>0.13928994785008036</v>
          </cell>
          <cell r="L8">
            <v>8.6933843131846586E-2</v>
          </cell>
          <cell r="M8">
            <v>0.18664034641550892</v>
          </cell>
          <cell r="N8">
            <v>0.48641269548454275</v>
          </cell>
          <cell r="O8">
            <v>0.13928994785008036</v>
          </cell>
          <cell r="Q8">
            <v>7.0222561123805982E-2</v>
          </cell>
          <cell r="R8">
            <v>0.18664034641550892</v>
          </cell>
          <cell r="S8">
            <v>0.35293503299144852</v>
          </cell>
          <cell r="T8">
            <v>0.13928994785008036</v>
          </cell>
        </row>
        <row r="9">
          <cell r="A9">
            <v>1973</v>
          </cell>
          <cell r="B9">
            <v>0.12058572569336728</v>
          </cell>
          <cell r="C9">
            <v>0.23256552149831403</v>
          </cell>
          <cell r="D9">
            <v>0.49451855027610436</v>
          </cell>
          <cell r="E9">
            <v>0.15123050477681155</v>
          </cell>
          <cell r="G9">
            <v>0.1161929807675236</v>
          </cell>
          <cell r="H9">
            <v>0.30147347647339406</v>
          </cell>
          <cell r="I9">
            <v>0.49451855027610436</v>
          </cell>
          <cell r="J9">
            <v>0.15123050477681155</v>
          </cell>
          <cell r="L9">
            <v>9.5800023242922999E-2</v>
          </cell>
          <cell r="M9">
            <v>0.20695494194372754</v>
          </cell>
          <cell r="N9">
            <v>0.49451855027610436</v>
          </cell>
          <cell r="O9">
            <v>0.15123050477681155</v>
          </cell>
          <cell r="Q9">
            <v>7.8474743471874844E-2</v>
          </cell>
          <cell r="R9">
            <v>0.20695494194372754</v>
          </cell>
          <cell r="S9">
            <v>0.35870645550037372</v>
          </cell>
          <cell r="T9">
            <v>0.15123050477681155</v>
          </cell>
        </row>
        <row r="10">
          <cell r="A10">
            <v>1974</v>
          </cell>
          <cell r="B10">
            <v>0.13545800919165468</v>
          </cell>
          <cell r="C10">
            <v>0.25419952349815716</v>
          </cell>
          <cell r="D10">
            <v>0.55320410890598071</v>
          </cell>
          <cell r="E10">
            <v>0.17426189826070776</v>
          </cell>
          <cell r="G10">
            <v>0.13009313603602082</v>
          </cell>
          <cell r="H10">
            <v>0.34539676443640516</v>
          </cell>
          <cell r="I10">
            <v>0.55320410890598071</v>
          </cell>
          <cell r="J10">
            <v>0.17426189826070776</v>
          </cell>
          <cell r="L10">
            <v>0.10877479447990515</v>
          </cell>
          <cell r="M10">
            <v>0.23869649745656921</v>
          </cell>
          <cell r="N10">
            <v>0.55320410890598071</v>
          </cell>
          <cell r="O10">
            <v>0.17426189826070776</v>
          </cell>
          <cell r="Q10">
            <v>9.0271989581353421E-2</v>
          </cell>
          <cell r="R10">
            <v>0.23869649745656921</v>
          </cell>
          <cell r="S10">
            <v>0.38941997948570922</v>
          </cell>
          <cell r="T10">
            <v>0.17426189826070776</v>
          </cell>
        </row>
        <row r="11">
          <cell r="A11">
            <v>1975</v>
          </cell>
          <cell r="B11">
            <v>0.15646903368929602</v>
          </cell>
          <cell r="C11">
            <v>0.26816653028377019</v>
          </cell>
          <cell r="D11">
            <v>0.6130952904215724</v>
          </cell>
          <cell r="E11">
            <v>0.19178884177404079</v>
          </cell>
          <cell r="G11">
            <v>0.15065102061052402</v>
          </cell>
          <cell r="H11">
            <v>0.34043891614305966</v>
          </cell>
          <cell r="I11">
            <v>0.6130952904215724</v>
          </cell>
          <cell r="J11">
            <v>0.19178884177404079</v>
          </cell>
          <cell r="L11">
            <v>0.12665263198848362</v>
          </cell>
          <cell r="M11">
            <v>0.26560835746392752</v>
          </cell>
          <cell r="N11">
            <v>0.6130952904215724</v>
          </cell>
          <cell r="O11">
            <v>0.19178884177404079</v>
          </cell>
          <cell r="Q11">
            <v>0.10436617199093776</v>
          </cell>
          <cell r="R11">
            <v>0.26560835746392752</v>
          </cell>
          <cell r="S11">
            <v>0.43400253248185938</v>
          </cell>
          <cell r="T11">
            <v>0.19178884177404079</v>
          </cell>
        </row>
        <row r="12">
          <cell r="A12">
            <v>1976</v>
          </cell>
          <cell r="B12">
            <v>0.17510835738821331</v>
          </cell>
          <cell r="C12">
            <v>0.28626365809433135</v>
          </cell>
          <cell r="D12">
            <v>0.68182106990721025</v>
          </cell>
          <cell r="E12">
            <v>0.20952406189788553</v>
          </cell>
          <cell r="G12">
            <v>0.16885041093102537</v>
          </cell>
          <cell r="H12">
            <v>0.35884101971836013</v>
          </cell>
          <cell r="I12">
            <v>0.68182106990721025</v>
          </cell>
          <cell r="J12">
            <v>0.20952406189788553</v>
          </cell>
          <cell r="L12">
            <v>0.14344388506961731</v>
          </cell>
          <cell r="M12">
            <v>0.29316109164068349</v>
          </cell>
          <cell r="N12">
            <v>0.68182106990721025</v>
          </cell>
          <cell r="O12">
            <v>0.20952406189788553</v>
          </cell>
          <cell r="Q12">
            <v>0.11790846271445191</v>
          </cell>
          <cell r="R12">
            <v>0.29316109164068349</v>
          </cell>
          <cell r="S12">
            <v>0.47858686836320852</v>
          </cell>
          <cell r="T12">
            <v>0.20952406189788553</v>
          </cell>
        </row>
        <row r="13">
          <cell r="A13">
            <v>1977</v>
          </cell>
          <cell r="B13">
            <v>0.19124984297834144</v>
          </cell>
          <cell r="C13">
            <v>0.3007291089022896</v>
          </cell>
          <cell r="D13">
            <v>0.73102383479380961</v>
          </cell>
          <cell r="E13">
            <v>0.22694848432430384</v>
          </cell>
          <cell r="G13">
            <v>0.18102576971486661</v>
          </cell>
          <cell r="H13">
            <v>0.36147955662805392</v>
          </cell>
          <cell r="I13">
            <v>0.73102383479380961</v>
          </cell>
          <cell r="J13">
            <v>0.22694848432430384</v>
          </cell>
          <cell r="L13">
            <v>0.15824209604223483</v>
          </cell>
          <cell r="M13">
            <v>0.31724218131116816</v>
          </cell>
          <cell r="N13">
            <v>0.73102383479380961</v>
          </cell>
          <cell r="O13">
            <v>0.22694848432430384</v>
          </cell>
          <cell r="Q13">
            <v>0.13159262519820086</v>
          </cell>
          <cell r="R13">
            <v>0.31724218131116816</v>
          </cell>
          <cell r="S13">
            <v>0.5083771199798629</v>
          </cell>
          <cell r="T13">
            <v>0.22694848432430384</v>
          </cell>
        </row>
        <row r="14">
          <cell r="A14">
            <v>1978</v>
          </cell>
          <cell r="B14">
            <v>0.20508477885079604</v>
          </cell>
          <cell r="C14">
            <v>0.31442975167688136</v>
          </cell>
          <cell r="D14">
            <v>0.78139613485831949</v>
          </cell>
          <cell r="E14">
            <v>0.23311324860197685</v>
          </cell>
          <cell r="G14">
            <v>0.19358805622532888</v>
          </cell>
          <cell r="H14">
            <v>0.37538261649836374</v>
          </cell>
          <cell r="I14">
            <v>0.78139613485831949</v>
          </cell>
          <cell r="J14">
            <v>0.23311324860197685</v>
          </cell>
          <cell r="L14">
            <v>0.17078077387760368</v>
          </cell>
          <cell r="M14">
            <v>0.34110993162924974</v>
          </cell>
          <cell r="N14">
            <v>0.78139613485831949</v>
          </cell>
          <cell r="O14">
            <v>0.23311324860197685</v>
          </cell>
          <cell r="Q14">
            <v>0.14467398495595241</v>
          </cell>
          <cell r="R14">
            <v>0.34110993162924974</v>
          </cell>
          <cell r="S14">
            <v>0.53794183217120517</v>
          </cell>
          <cell r="T14">
            <v>0.23311324860197685</v>
          </cell>
        </row>
        <row r="15">
          <cell r="A15">
            <v>1979</v>
          </cell>
          <cell r="B15">
            <v>0.20551067635690054</v>
          </cell>
          <cell r="C15">
            <v>0.32837857615053229</v>
          </cell>
          <cell r="D15">
            <v>0.80100901974375549</v>
          </cell>
          <cell r="E15">
            <v>0.24505076915627438</v>
          </cell>
          <cell r="G15">
            <v>0.20021760407765812</v>
          </cell>
          <cell r="H15">
            <v>0.37248017358729391</v>
          </cell>
          <cell r="I15">
            <v>0.80100901974375549</v>
          </cell>
          <cell r="J15">
            <v>0.24505076915627438</v>
          </cell>
          <cell r="L15">
            <v>0.17771236272506999</v>
          </cell>
          <cell r="M15">
            <v>0.35901349157664125</v>
          </cell>
          <cell r="N15">
            <v>0.80100901974375549</v>
          </cell>
          <cell r="O15">
            <v>0.24505076915627438</v>
          </cell>
          <cell r="Q15">
            <v>0.15297151318325763</v>
          </cell>
          <cell r="R15">
            <v>0.35901349157664125</v>
          </cell>
          <cell r="S15">
            <v>0.53654653212766457</v>
          </cell>
          <cell r="T15">
            <v>0.24505076915627438</v>
          </cell>
        </row>
        <row r="16">
          <cell r="A16">
            <v>1980</v>
          </cell>
          <cell r="B16">
            <v>0.21879392168014933</v>
          </cell>
          <cell r="C16">
            <v>0.35282638892654483</v>
          </cell>
          <cell r="D16">
            <v>0.87990445925977245</v>
          </cell>
          <cell r="E16">
            <v>0.27163859147538083</v>
          </cell>
          <cell r="G16">
            <v>0.2122626104613011</v>
          </cell>
          <cell r="H16">
            <v>0.40171279480553723</v>
          </cell>
          <cell r="I16">
            <v>0.87990445925977245</v>
          </cell>
          <cell r="J16">
            <v>0.27163859147538083</v>
          </cell>
          <cell r="L16">
            <v>0.19439725271756947</v>
          </cell>
          <cell r="M16">
            <v>0.39305787439856416</v>
          </cell>
          <cell r="N16">
            <v>0.87990445925977245</v>
          </cell>
          <cell r="O16">
            <v>0.27163859147538083</v>
          </cell>
          <cell r="Q16">
            <v>0.16757997965369151</v>
          </cell>
          <cell r="R16">
            <v>0.39305787439856416</v>
          </cell>
          <cell r="S16">
            <v>0.58585739681102078</v>
          </cell>
          <cell r="T16">
            <v>0.27163859147538083</v>
          </cell>
        </row>
        <row r="17">
          <cell r="A17">
            <v>1981</v>
          </cell>
          <cell r="B17">
            <v>0.23844753216455106</v>
          </cell>
          <cell r="C17">
            <v>0.3887966954437938</v>
          </cell>
          <cell r="D17">
            <v>0.92673719503753116</v>
          </cell>
          <cell r="E17">
            <v>0.2969741321294499</v>
          </cell>
          <cell r="G17">
            <v>0.23610499887431596</v>
          </cell>
          <cell r="H17">
            <v>0.43693604612460313</v>
          </cell>
          <cell r="I17">
            <v>0.92673719503753116</v>
          </cell>
          <cell r="J17">
            <v>0.2969741321294499</v>
          </cell>
          <cell r="L17">
            <v>0.21462732940297108</v>
          </cell>
          <cell r="M17">
            <v>0.43019720111338916</v>
          </cell>
          <cell r="N17">
            <v>0.92673719503753116</v>
          </cell>
          <cell r="O17">
            <v>0.2969741321294499</v>
          </cell>
          <cell r="Q17">
            <v>0.18745944172885903</v>
          </cell>
          <cell r="R17">
            <v>0.43019720111338916</v>
          </cell>
          <cell r="S17">
            <v>0.61007054908149527</v>
          </cell>
          <cell r="T17">
            <v>0.2969741321294499</v>
          </cell>
        </row>
        <row r="18">
          <cell r="A18">
            <v>1982</v>
          </cell>
          <cell r="B18">
            <v>0.2683316049033167</v>
          </cell>
          <cell r="C18">
            <v>0.41660273263362602</v>
          </cell>
          <cell r="D18">
            <v>0.97650855824058913</v>
          </cell>
          <cell r="E18">
            <v>0.32491107452777057</v>
          </cell>
          <cell r="G18">
            <v>0.26630374749174213</v>
          </cell>
          <cell r="H18">
            <v>0.47804995452378163</v>
          </cell>
          <cell r="I18">
            <v>0.97650855824058913</v>
          </cell>
          <cell r="J18">
            <v>0.32491107452777057</v>
          </cell>
          <cell r="L18">
            <v>0.24070099619772112</v>
          </cell>
          <cell r="M18">
            <v>0.47445193711309186</v>
          </cell>
          <cell r="N18">
            <v>0.97650855824058913</v>
          </cell>
          <cell r="O18">
            <v>0.32491107452777057</v>
          </cell>
          <cell r="Q18">
            <v>0.21588071192646024</v>
          </cell>
          <cell r="R18">
            <v>0.47445193711309186</v>
          </cell>
          <cell r="S18">
            <v>0.62450351930544334</v>
          </cell>
          <cell r="T18">
            <v>0.32491107452777057</v>
          </cell>
        </row>
        <row r="19">
          <cell r="A19">
            <v>1983</v>
          </cell>
          <cell r="B19">
            <v>0.29145121788754508</v>
          </cell>
          <cell r="C19">
            <v>0.45239334540283782</v>
          </cell>
          <cell r="D19">
            <v>1.0354032851732269</v>
          </cell>
          <cell r="E19">
            <v>0.34489991356184618</v>
          </cell>
          <cell r="G19">
            <v>0.28826973888362717</v>
          </cell>
          <cell r="H19">
            <v>0.49675300438777931</v>
          </cell>
          <cell r="I19">
            <v>1.0354032851732269</v>
          </cell>
          <cell r="J19">
            <v>0.34489991356184618</v>
          </cell>
          <cell r="L19">
            <v>0.25998165239630616</v>
          </cell>
          <cell r="M19">
            <v>0.51796990002503096</v>
          </cell>
          <cell r="N19">
            <v>1.0354032851732269</v>
          </cell>
          <cell r="O19">
            <v>0.34489991356184618</v>
          </cell>
          <cell r="Q19">
            <v>0.22876075440196889</v>
          </cell>
          <cell r="R19">
            <v>0.51796990002503096</v>
          </cell>
          <cell r="S19">
            <v>0.67458206753203753</v>
          </cell>
          <cell r="T19">
            <v>0.34489991356184618</v>
          </cell>
        </row>
        <row r="20">
          <cell r="A20">
            <v>1984</v>
          </cell>
          <cell r="B20">
            <v>0.31489083460024453</v>
          </cell>
          <cell r="C20">
            <v>0.48107267813798704</v>
          </cell>
          <cell r="D20">
            <v>1.0777460534803607</v>
          </cell>
          <cell r="E20">
            <v>0.36347064120789879</v>
          </cell>
          <cell r="G20">
            <v>0.30556012546668188</v>
          </cell>
          <cell r="H20">
            <v>0.50399606155989762</v>
          </cell>
          <cell r="I20">
            <v>1.0777460534803607</v>
          </cell>
          <cell r="J20">
            <v>0.36347064120789879</v>
          </cell>
          <cell r="L20">
            <v>0.27794281301082813</v>
          </cell>
          <cell r="M20">
            <v>0.54718871489823784</v>
          </cell>
          <cell r="N20">
            <v>1.0777460534803607</v>
          </cell>
          <cell r="O20">
            <v>0.36347064120789879</v>
          </cell>
          <cell r="Q20">
            <v>0.25495287202773365</v>
          </cell>
          <cell r="R20">
            <v>0.54718871489823784</v>
          </cell>
          <cell r="S20">
            <v>0.70707794775342347</v>
          </cell>
          <cell r="T20">
            <v>0.36347064120789879</v>
          </cell>
        </row>
        <row r="21">
          <cell r="A21">
            <v>1985</v>
          </cell>
          <cell r="B21">
            <v>0.34130601841245217</v>
          </cell>
          <cell r="C21">
            <v>0.50877613218066819</v>
          </cell>
          <cell r="D21">
            <v>1.123942146212233</v>
          </cell>
          <cell r="E21">
            <v>0.38468921436017417</v>
          </cell>
          <cell r="G21">
            <v>0.32545640521552616</v>
          </cell>
          <cell r="H21">
            <v>0.52244900660556903</v>
          </cell>
          <cell r="I21">
            <v>1.123942146212233</v>
          </cell>
          <cell r="J21">
            <v>0.38468921436017417</v>
          </cell>
          <cell r="L21">
            <v>0.30023472861389838</v>
          </cell>
          <cell r="M21">
            <v>0.58649824901449055</v>
          </cell>
          <cell r="N21">
            <v>1.123942146212233</v>
          </cell>
          <cell r="O21">
            <v>0.38468921436017417</v>
          </cell>
          <cell r="Q21">
            <v>0.27629405621396769</v>
          </cell>
          <cell r="R21">
            <v>0.58649824901449055</v>
          </cell>
          <cell r="S21">
            <v>0.72992997827277561</v>
          </cell>
          <cell r="T21">
            <v>0.38468921436017417</v>
          </cell>
        </row>
        <row r="22">
          <cell r="A22">
            <v>1986</v>
          </cell>
          <cell r="B22">
            <v>0.37122047673225184</v>
          </cell>
          <cell r="C22">
            <v>0.53029536435749414</v>
          </cell>
          <cell r="D22">
            <v>1.185598129028461</v>
          </cell>
          <cell r="E22">
            <v>0.41439252138669624</v>
          </cell>
          <cell r="G22">
            <v>0.35429536847447757</v>
          </cell>
          <cell r="H22">
            <v>0.54622070053605498</v>
          </cell>
          <cell r="I22">
            <v>1.185598129028461</v>
          </cell>
          <cell r="J22">
            <v>0.41439252138669624</v>
          </cell>
          <cell r="L22">
            <v>0.32824950256452595</v>
          </cell>
          <cell r="M22">
            <v>0.62466347371795672</v>
          </cell>
          <cell r="N22">
            <v>1.185598129028461</v>
          </cell>
          <cell r="O22">
            <v>0.41439252138669624</v>
          </cell>
          <cell r="Q22">
            <v>0.29650117630594469</v>
          </cell>
          <cell r="R22">
            <v>0.62466347371795672</v>
          </cell>
          <cell r="S22">
            <v>0.76183035263432342</v>
          </cell>
          <cell r="T22">
            <v>0.41439252138669624</v>
          </cell>
        </row>
        <row r="23">
          <cell r="A23">
            <v>1987</v>
          </cell>
          <cell r="B23">
            <v>0.40025273092158425</v>
          </cell>
          <cell r="C23">
            <v>0.57587630762511943</v>
          </cell>
          <cell r="D23">
            <v>1.2827853089580892</v>
          </cell>
          <cell r="E23">
            <v>0.45410282294713755</v>
          </cell>
          <cell r="G23">
            <v>0.38614671782953863</v>
          </cell>
          <cell r="H23">
            <v>0.58760930795453969</v>
          </cell>
          <cell r="I23">
            <v>1.2827853089580892</v>
          </cell>
          <cell r="J23">
            <v>0.45410282294713755</v>
          </cell>
          <cell r="L23">
            <v>0.3565815317349636</v>
          </cell>
          <cell r="M23">
            <v>0.6871298210897524</v>
          </cell>
          <cell r="N23">
            <v>1.2827853089580892</v>
          </cell>
          <cell r="O23">
            <v>0.45410282294713755</v>
          </cell>
          <cell r="Q23">
            <v>0.3210533664547357</v>
          </cell>
          <cell r="R23">
            <v>0.6871298210897524</v>
          </cell>
          <cell r="S23">
            <v>0.8332280597746462</v>
          </cell>
          <cell r="T23">
            <v>0.45410282294713755</v>
          </cell>
        </row>
        <row r="24">
          <cell r="A24">
            <v>1988</v>
          </cell>
          <cell r="B24">
            <v>0.42209797571661695</v>
          </cell>
          <cell r="C24">
            <v>0.60595231049723941</v>
          </cell>
          <cell r="D24">
            <v>1.337985071892005</v>
          </cell>
          <cell r="E24">
            <v>0.4971657106766203</v>
          </cell>
          <cell r="G24">
            <v>0.40191940869632919</v>
          </cell>
          <cell r="H24">
            <v>0.61157298406483518</v>
          </cell>
          <cell r="I24">
            <v>1.337985071892005</v>
          </cell>
          <cell r="J24">
            <v>0.4971657106766203</v>
          </cell>
          <cell r="L24">
            <v>0.37523098824560197</v>
          </cell>
          <cell r="M24">
            <v>0.72547761292733548</v>
          </cell>
          <cell r="N24">
            <v>1.337985071892005</v>
          </cell>
          <cell r="O24">
            <v>0.4971657106766203</v>
          </cell>
          <cell r="Q24">
            <v>0.33462844592803598</v>
          </cell>
          <cell r="R24">
            <v>0.72547761292733548</v>
          </cell>
          <cell r="S24">
            <v>0.86594366263077394</v>
          </cell>
          <cell r="T24">
            <v>0.4971657106766203</v>
          </cell>
        </row>
        <row r="25">
          <cell r="A25">
            <v>1989</v>
          </cell>
          <cell r="B25">
            <v>0.43814137633866274</v>
          </cell>
          <cell r="C25">
            <v>0.61805485323980791</v>
          </cell>
          <cell r="D25">
            <v>1.3537692369550287</v>
          </cell>
          <cell r="E25">
            <v>0.48712327146234063</v>
          </cell>
          <cell r="G25">
            <v>0.41725345653999057</v>
          </cell>
          <cell r="H25">
            <v>0.62261811488072183</v>
          </cell>
          <cell r="I25">
            <v>1.3537692369550287</v>
          </cell>
          <cell r="J25">
            <v>0.48712327146234063</v>
          </cell>
          <cell r="L25">
            <v>0.38485308268940888</v>
          </cell>
          <cell r="M25">
            <v>0.74482368260539777</v>
          </cell>
          <cell r="N25">
            <v>1.3537692369550287</v>
          </cell>
          <cell r="O25">
            <v>0.48712327146234063</v>
          </cell>
          <cell r="Q25">
            <v>0.35101214992622914</v>
          </cell>
          <cell r="R25">
            <v>0.74482368260539777</v>
          </cell>
          <cell r="S25">
            <v>0.87410039621959668</v>
          </cell>
          <cell r="T25">
            <v>0.48712327146234063</v>
          </cell>
        </row>
        <row r="26">
          <cell r="A26">
            <v>1990</v>
          </cell>
          <cell r="B26">
            <v>0.45490255965529125</v>
          </cell>
          <cell r="C26">
            <v>0.62661098720159669</v>
          </cell>
          <cell r="D26">
            <v>1.337217231565069</v>
          </cell>
          <cell r="E26">
            <v>0.47146348316943731</v>
          </cell>
          <cell r="G26">
            <v>0.43192043631376503</v>
          </cell>
          <cell r="H26">
            <v>0.63558489706157673</v>
          </cell>
          <cell r="I26">
            <v>1.337217231565069</v>
          </cell>
          <cell r="J26">
            <v>0.47146348316943731</v>
          </cell>
          <cell r="L26">
            <v>0.41521824170007221</v>
          </cell>
          <cell r="M26">
            <v>0.75570837107771061</v>
          </cell>
          <cell r="N26">
            <v>1.337217231565069</v>
          </cell>
          <cell r="O26">
            <v>0.47146348316943731</v>
          </cell>
          <cell r="Q26">
            <v>0.36856318435113289</v>
          </cell>
          <cell r="R26">
            <v>0.75570837107771061</v>
          </cell>
          <cell r="S26">
            <v>0.86300943576436484</v>
          </cell>
          <cell r="T26">
            <v>0.47146348316943731</v>
          </cell>
        </row>
        <row r="27">
          <cell r="A27">
            <v>1991</v>
          </cell>
          <cell r="B27">
            <v>0.46589536826853561</v>
          </cell>
          <cell r="C27">
            <v>0.6295857426511805</v>
          </cell>
          <cell r="D27">
            <v>1.3187575571298606</v>
          </cell>
          <cell r="E27">
            <v>0.46516222345606922</v>
          </cell>
          <cell r="G27">
            <v>0.44902233177021855</v>
          </cell>
          <cell r="H27">
            <v>0.63349498223499001</v>
          </cell>
          <cell r="I27">
            <v>1.3187575571298606</v>
          </cell>
          <cell r="J27">
            <v>0.46516222345606922</v>
          </cell>
          <cell r="L27">
            <v>0.44182129841689111</v>
          </cell>
          <cell r="M27">
            <v>0.76071306227690072</v>
          </cell>
          <cell r="N27">
            <v>1.3187575571298606</v>
          </cell>
          <cell r="O27">
            <v>0.46516222345606922</v>
          </cell>
          <cell r="Q27">
            <v>0.40069174322826856</v>
          </cell>
          <cell r="R27">
            <v>0.76071306227690072</v>
          </cell>
          <cell r="S27">
            <v>0.88819141302277627</v>
          </cell>
          <cell r="T27">
            <v>0.46516222345606922</v>
          </cell>
        </row>
        <row r="28">
          <cell r="A28">
            <v>1992</v>
          </cell>
          <cell r="B28">
            <v>0.48841734031338863</v>
          </cell>
          <cell r="C28">
            <v>0.62687534892512986</v>
          </cell>
          <cell r="D28">
            <v>1.2944956900555074</v>
          </cell>
          <cell r="E28">
            <v>0.46810509611180401</v>
          </cell>
          <cell r="G28">
            <v>0.47024714089080205</v>
          </cell>
          <cell r="H28">
            <v>0.63878512822442624</v>
          </cell>
          <cell r="I28">
            <v>1.2944956900555074</v>
          </cell>
          <cell r="J28">
            <v>0.46810509611180401</v>
          </cell>
          <cell r="L28">
            <v>0.46203107836403884</v>
          </cell>
          <cell r="M28">
            <v>0.76711756888166405</v>
          </cell>
          <cell r="N28">
            <v>1.2944956900555074</v>
          </cell>
          <cell r="O28">
            <v>0.46810509611180401</v>
          </cell>
          <cell r="Q28">
            <v>0.4184644234806385</v>
          </cell>
          <cell r="R28">
            <v>0.76711756888166405</v>
          </cell>
          <cell r="S28">
            <v>0.89033384579023289</v>
          </cell>
          <cell r="T28">
            <v>0.46810509611180401</v>
          </cell>
        </row>
        <row r="29">
          <cell r="A29">
            <v>1993</v>
          </cell>
          <cell r="B29">
            <v>0.50120371372486172</v>
          </cell>
          <cell r="C29">
            <v>0.63356741446727993</v>
          </cell>
          <cell r="D29">
            <v>1.3073291007410917</v>
          </cell>
          <cell r="E29">
            <v>0.46683269419986623</v>
          </cell>
          <cell r="G29">
            <v>0.48016591144764298</v>
          </cell>
          <cell r="H29">
            <v>0.64003568642376929</v>
          </cell>
          <cell r="I29">
            <v>1.3073291007410917</v>
          </cell>
          <cell r="J29">
            <v>0.46683269419986623</v>
          </cell>
          <cell r="L29">
            <v>0.47692508013804891</v>
          </cell>
          <cell r="M29">
            <v>0.77492935675214947</v>
          </cell>
          <cell r="N29">
            <v>1.3073291007410917</v>
          </cell>
          <cell r="O29">
            <v>0.46683269419986623</v>
          </cell>
          <cell r="Q29">
            <v>0.42419614233359521</v>
          </cell>
          <cell r="R29">
            <v>0.77492935675214947</v>
          </cell>
          <cell r="S29">
            <v>0.92904828517234872</v>
          </cell>
          <cell r="T29">
            <v>0.46683269419986623</v>
          </cell>
        </row>
        <row r="30">
          <cell r="A30">
            <v>1994</v>
          </cell>
          <cell r="B30">
            <v>0.51561500732484322</v>
          </cell>
          <cell r="C30">
            <v>0.64271911048492236</v>
          </cell>
          <cell r="D30">
            <v>1.2888359756145691</v>
          </cell>
          <cell r="E30">
            <v>0.48200152269201352</v>
          </cell>
          <cell r="G30">
            <v>0.4926004443747975</v>
          </cell>
          <cell r="H30">
            <v>0.64549659615995403</v>
          </cell>
          <cell r="I30">
            <v>1.2888359756145691</v>
          </cell>
          <cell r="J30">
            <v>0.48200152269201352</v>
          </cell>
          <cell r="L30">
            <v>0.49185027906411916</v>
          </cell>
          <cell r="M30">
            <v>0.79053196125051495</v>
          </cell>
          <cell r="N30">
            <v>1.2888359756145691</v>
          </cell>
          <cell r="O30">
            <v>0.48200152269201352</v>
          </cell>
          <cell r="Q30">
            <v>0.44012680144007083</v>
          </cell>
          <cell r="R30">
            <v>0.79053196125051495</v>
          </cell>
          <cell r="S30">
            <v>0.93820334936620486</v>
          </cell>
          <cell r="T30">
            <v>0.48200152269201352</v>
          </cell>
        </row>
        <row r="31">
          <cell r="A31">
            <v>1995</v>
          </cell>
          <cell r="B31">
            <v>0.52664847415624161</v>
          </cell>
          <cell r="C31">
            <v>0.65781790863599665</v>
          </cell>
          <cell r="D31">
            <v>1.2719092592234003</v>
          </cell>
          <cell r="E31">
            <v>0.51190909951857499</v>
          </cell>
          <cell r="G31">
            <v>0.51304532457961916</v>
          </cell>
          <cell r="H31">
            <v>0.64269252754066675</v>
          </cell>
          <cell r="I31">
            <v>1.2719092592234003</v>
          </cell>
          <cell r="J31">
            <v>0.51190909951857499</v>
          </cell>
          <cell r="L31">
            <v>0.50688849601005548</v>
          </cell>
          <cell r="M31">
            <v>0.80886526276374582</v>
          </cell>
          <cell r="N31">
            <v>1.2719092592234003</v>
          </cell>
          <cell r="O31">
            <v>0.51190909951857499</v>
          </cell>
          <cell r="Q31">
            <v>0.4562094531950196</v>
          </cell>
          <cell r="R31">
            <v>0.80886526276374582</v>
          </cell>
          <cell r="S31">
            <v>0.93151106438440567</v>
          </cell>
          <cell r="T31">
            <v>0.51190909951857499</v>
          </cell>
        </row>
        <row r="32">
          <cell r="A32">
            <v>1996</v>
          </cell>
          <cell r="B32">
            <v>0.54608180285260688</v>
          </cell>
          <cell r="C32">
            <v>0.67104004859958022</v>
          </cell>
          <cell r="D32">
            <v>1.2261205258913579</v>
          </cell>
          <cell r="E32">
            <v>0.53340928169835511</v>
          </cell>
          <cell r="G32">
            <v>0.5356706233935804</v>
          </cell>
          <cell r="H32">
            <v>0.65348976200334985</v>
          </cell>
          <cell r="I32">
            <v>1.2261205258913579</v>
          </cell>
          <cell r="J32">
            <v>0.53340928169835511</v>
          </cell>
          <cell r="L32">
            <v>0.52635301425684156</v>
          </cell>
          <cell r="M32">
            <v>0.81015944718416788</v>
          </cell>
          <cell r="N32">
            <v>1.2261205258913579</v>
          </cell>
          <cell r="O32">
            <v>0.53340928169835511</v>
          </cell>
          <cell r="Q32">
            <v>0.47933927247200708</v>
          </cell>
          <cell r="R32">
            <v>0.81015944718416788</v>
          </cell>
          <cell r="S32">
            <v>0.9426891971570186</v>
          </cell>
          <cell r="T32">
            <v>0.53340928169835511</v>
          </cell>
        </row>
        <row r="33">
          <cell r="A33">
            <v>1997</v>
          </cell>
          <cell r="B33">
            <v>0.56530388231301854</v>
          </cell>
          <cell r="C33">
            <v>0.68506478561531137</v>
          </cell>
          <cell r="D33">
            <v>1.1660406201226814</v>
          </cell>
          <cell r="E33">
            <v>0.55261201583949593</v>
          </cell>
          <cell r="G33">
            <v>0.56352549581004663</v>
          </cell>
          <cell r="H33">
            <v>0.65427394971775388</v>
          </cell>
          <cell r="I33">
            <v>1.1660406201226814</v>
          </cell>
          <cell r="J33">
            <v>0.55261201583949593</v>
          </cell>
          <cell r="L33">
            <v>0.54803875844422334</v>
          </cell>
          <cell r="M33">
            <v>0.82530942884651182</v>
          </cell>
          <cell r="N33">
            <v>1.1660406201226814</v>
          </cell>
          <cell r="O33">
            <v>0.55261201583949593</v>
          </cell>
          <cell r="Q33">
            <v>0.50105334151498893</v>
          </cell>
          <cell r="R33">
            <v>0.82530942884651182</v>
          </cell>
          <cell r="S33">
            <v>0.92289272401672118</v>
          </cell>
          <cell r="T33">
            <v>0.55261201583949593</v>
          </cell>
        </row>
        <row r="34">
          <cell r="A34">
            <v>1998</v>
          </cell>
          <cell r="B34">
            <v>0.59684783894608506</v>
          </cell>
          <cell r="C34">
            <v>0.69588880922803331</v>
          </cell>
          <cell r="D34">
            <v>1.1800331075641535</v>
          </cell>
          <cell r="E34">
            <v>0.57637433252059422</v>
          </cell>
          <cell r="G34">
            <v>0.59615362201744837</v>
          </cell>
          <cell r="H34">
            <v>0.66572374383781463</v>
          </cell>
          <cell r="I34">
            <v>1.1800331075641535</v>
          </cell>
          <cell r="J34">
            <v>0.57637433252059422</v>
          </cell>
          <cell r="L34">
            <v>0.57790687077943348</v>
          </cell>
          <cell r="M34">
            <v>0.84693253588229045</v>
          </cell>
          <cell r="N34">
            <v>1.1800331075641535</v>
          </cell>
          <cell r="O34">
            <v>0.57637433252059422</v>
          </cell>
          <cell r="Q34">
            <v>0.53312075537194825</v>
          </cell>
          <cell r="R34">
            <v>0.84693253588229045</v>
          </cell>
          <cell r="S34">
            <v>0.96811446749354046</v>
          </cell>
          <cell r="T34">
            <v>0.57637433252059422</v>
          </cell>
        </row>
        <row r="35">
          <cell r="A35">
            <v>1999</v>
          </cell>
          <cell r="B35">
            <v>0.62107986120729608</v>
          </cell>
          <cell r="C35">
            <v>0.70959781876982564</v>
          </cell>
          <cell r="D35">
            <v>1.1458121474447931</v>
          </cell>
          <cell r="E35">
            <v>0.60231117748402097</v>
          </cell>
          <cell r="G35">
            <v>0.63520168425959134</v>
          </cell>
          <cell r="H35">
            <v>0.66359342785753361</v>
          </cell>
          <cell r="I35">
            <v>1.1458121474447931</v>
          </cell>
          <cell r="J35">
            <v>0.60231117748402097</v>
          </cell>
          <cell r="L35">
            <v>0.59992512255612995</v>
          </cell>
          <cell r="M35">
            <v>0.84176624741340844</v>
          </cell>
          <cell r="N35">
            <v>1.1458121474447931</v>
          </cell>
          <cell r="O35">
            <v>0.60231117748402097</v>
          </cell>
          <cell r="Q35">
            <v>0.55034055577046215</v>
          </cell>
          <cell r="R35">
            <v>0.84176624741340844</v>
          </cell>
          <cell r="S35">
            <v>0.96133766622108563</v>
          </cell>
          <cell r="T35">
            <v>0.60231117748402097</v>
          </cell>
        </row>
        <row r="36">
          <cell r="A36">
            <v>2000</v>
          </cell>
          <cell r="B36">
            <v>0.65318969003171334</v>
          </cell>
          <cell r="C36">
            <v>0.74202643908760668</v>
          </cell>
          <cell r="D36">
            <v>1.1492495838871273</v>
          </cell>
          <cell r="E36">
            <v>0.632426736358222</v>
          </cell>
          <cell r="G36">
            <v>0.64841387929219074</v>
          </cell>
          <cell r="H36">
            <v>0.68237312186590182</v>
          </cell>
          <cell r="I36">
            <v>1.1492495838871273</v>
          </cell>
          <cell r="J36">
            <v>0.632426736358222</v>
          </cell>
          <cell r="L36">
            <v>0.62260229218875174</v>
          </cell>
          <cell r="M36">
            <v>0.87535272068520353</v>
          </cell>
          <cell r="N36">
            <v>1.1492495838871273</v>
          </cell>
          <cell r="O36">
            <v>0.632426736358222</v>
          </cell>
          <cell r="Q36">
            <v>0.58126969500476211</v>
          </cell>
          <cell r="R36">
            <v>0.87535272068520353</v>
          </cell>
          <cell r="S36">
            <v>0.97864174421306516</v>
          </cell>
          <cell r="T36">
            <v>0.632426736358222</v>
          </cell>
        </row>
        <row r="37">
          <cell r="A37">
            <v>2001</v>
          </cell>
          <cell r="B37">
            <v>0.68545726071928004</v>
          </cell>
          <cell r="C37">
            <v>0.76258057145033342</v>
          </cell>
          <cell r="D37">
            <v>1.1389063376321431</v>
          </cell>
          <cell r="E37">
            <v>0.65329681865804323</v>
          </cell>
          <cell r="G37">
            <v>0.68051036631715422</v>
          </cell>
          <cell r="H37">
            <v>0.69288166794263673</v>
          </cell>
          <cell r="I37">
            <v>1.1389063376321431</v>
          </cell>
          <cell r="J37">
            <v>0.65329681865804323</v>
          </cell>
          <cell r="L37">
            <v>0.6589622660525748</v>
          </cell>
          <cell r="M37">
            <v>0.84725389835120846</v>
          </cell>
          <cell r="N37">
            <v>1.1389063376321431</v>
          </cell>
          <cell r="O37">
            <v>0.65329681865804323</v>
          </cell>
          <cell r="Q37">
            <v>0.62085416123458648</v>
          </cell>
          <cell r="R37">
            <v>0.84725389835120846</v>
          </cell>
          <cell r="S37">
            <v>0.9864708781667697</v>
          </cell>
          <cell r="T37">
            <v>0.65329681865804323</v>
          </cell>
        </row>
        <row r="38">
          <cell r="A38">
            <v>2002</v>
          </cell>
          <cell r="B38">
            <v>0.72233486134597735</v>
          </cell>
          <cell r="C38">
            <v>0.77058766745056184</v>
          </cell>
          <cell r="D38">
            <v>1.0785443017376395</v>
          </cell>
          <cell r="E38">
            <v>0.66113638048193979</v>
          </cell>
          <cell r="G38">
            <v>0.72059242689323455</v>
          </cell>
          <cell r="H38">
            <v>0.70078051895718285</v>
          </cell>
          <cell r="I38">
            <v>1.0785443017376395</v>
          </cell>
          <cell r="J38">
            <v>0.66113638048193979</v>
          </cell>
          <cell r="L38">
            <v>0.69520519068546638</v>
          </cell>
          <cell r="M38">
            <v>0.79675756600947645</v>
          </cell>
          <cell r="N38">
            <v>1.0785443017376395</v>
          </cell>
          <cell r="O38">
            <v>0.66113638048193979</v>
          </cell>
          <cell r="Q38">
            <v>0.66201679212443953</v>
          </cell>
          <cell r="R38">
            <v>0.79675756600947645</v>
          </cell>
          <cell r="S38">
            <v>0.96082263533443368</v>
          </cell>
          <cell r="T38">
            <v>0.66113638048193979</v>
          </cell>
        </row>
        <row r="39">
          <cell r="A39">
            <v>2003</v>
          </cell>
          <cell r="B39">
            <v>0.75657353377377679</v>
          </cell>
          <cell r="C39">
            <v>0.78985235913682583</v>
          </cell>
          <cell r="D39">
            <v>1.017067276538594</v>
          </cell>
          <cell r="E39">
            <v>0.67502024447206044</v>
          </cell>
          <cell r="G39">
            <v>0.73320279436386615</v>
          </cell>
          <cell r="H39">
            <v>0.70512535817471733</v>
          </cell>
          <cell r="I39">
            <v>1.017067276538594</v>
          </cell>
          <cell r="J39">
            <v>0.67502024447206044</v>
          </cell>
          <cell r="L39">
            <v>0.71932881080225208</v>
          </cell>
          <cell r="M39">
            <v>0.81173660825045457</v>
          </cell>
          <cell r="N39">
            <v>1.017067276538594</v>
          </cell>
          <cell r="O39">
            <v>0.67502024447206044</v>
          </cell>
          <cell r="Q39">
            <v>0.69200615280767663</v>
          </cell>
          <cell r="R39">
            <v>0.81173660825045457</v>
          </cell>
          <cell r="S39">
            <v>0.94256700526307946</v>
          </cell>
          <cell r="T39">
            <v>0.67502024447206044</v>
          </cell>
        </row>
        <row r="40">
          <cell r="A40">
            <v>2004</v>
          </cell>
          <cell r="B40">
            <v>0.7794220544937448</v>
          </cell>
          <cell r="C40">
            <v>0.787561787295329</v>
          </cell>
          <cell r="D40">
            <v>1.0231696801978256</v>
          </cell>
          <cell r="E40">
            <v>0.71214635791802372</v>
          </cell>
          <cell r="G40">
            <v>0.76744336486065867</v>
          </cell>
          <cell r="H40">
            <v>0.72211887930672802</v>
          </cell>
          <cell r="I40">
            <v>1.0231696801978256</v>
          </cell>
          <cell r="J40">
            <v>0.71214635791802372</v>
          </cell>
          <cell r="L40">
            <v>0.75306533202887771</v>
          </cell>
          <cell r="M40">
            <v>0.8205845372803845</v>
          </cell>
          <cell r="N40">
            <v>1.0231696801978256</v>
          </cell>
          <cell r="O40">
            <v>0.71214635791802372</v>
          </cell>
          <cell r="Q40">
            <v>0.71248953493078393</v>
          </cell>
          <cell r="R40">
            <v>0.8205845372803845</v>
          </cell>
          <cell r="S40">
            <v>0.96518861338939343</v>
          </cell>
          <cell r="T40">
            <v>0.71214635791802372</v>
          </cell>
        </row>
        <row r="41">
          <cell r="A41">
            <v>2005</v>
          </cell>
          <cell r="B41">
            <v>0.80529886670293704</v>
          </cell>
          <cell r="C41">
            <v>0.81654406106779709</v>
          </cell>
          <cell r="D41">
            <v>0.99145142011169296</v>
          </cell>
          <cell r="E41">
            <v>0.75558728575102307</v>
          </cell>
          <cell r="G41">
            <v>0.79691319007130801</v>
          </cell>
          <cell r="H41">
            <v>0.75613067852207483</v>
          </cell>
          <cell r="I41">
            <v>0.99145142011169296</v>
          </cell>
          <cell r="J41">
            <v>0.75558728575102307</v>
          </cell>
          <cell r="L41">
            <v>0.76172558334720986</v>
          </cell>
          <cell r="M41">
            <v>0.85504908784616063</v>
          </cell>
          <cell r="N41">
            <v>0.99145142011169296</v>
          </cell>
          <cell r="O41">
            <v>0.75558728575102307</v>
          </cell>
          <cell r="Q41">
            <v>0.73322298039726963</v>
          </cell>
          <cell r="R41">
            <v>0.85504908784616063</v>
          </cell>
          <cell r="S41">
            <v>0.95264116141533128</v>
          </cell>
          <cell r="T41">
            <v>0.75558728575102307</v>
          </cell>
        </row>
        <row r="42">
          <cell r="A42">
            <v>2006</v>
          </cell>
          <cell r="B42">
            <v>0.8336453868108803</v>
          </cell>
          <cell r="C42">
            <v>0.84242850780364631</v>
          </cell>
          <cell r="D42">
            <v>0.99045996869158126</v>
          </cell>
          <cell r="E42">
            <v>0.81678985589685593</v>
          </cell>
          <cell r="G42">
            <v>0.83476656659969517</v>
          </cell>
          <cell r="H42">
            <v>0.79189565961616892</v>
          </cell>
          <cell r="I42">
            <v>0.99045996869158126</v>
          </cell>
          <cell r="J42">
            <v>0.81678985589685593</v>
          </cell>
          <cell r="L42">
            <v>0.794175093197801</v>
          </cell>
          <cell r="M42">
            <v>0.8659937161705914</v>
          </cell>
          <cell r="N42">
            <v>0.99045996869158126</v>
          </cell>
          <cell r="O42">
            <v>0.81678985589685593</v>
          </cell>
          <cell r="Q42">
            <v>0.78036921803681403</v>
          </cell>
          <cell r="R42">
            <v>0.8659937161705914</v>
          </cell>
          <cell r="S42">
            <v>0.97931511393496062</v>
          </cell>
          <cell r="T42">
            <v>0.81678985589685593</v>
          </cell>
        </row>
        <row r="43">
          <cell r="A43">
            <v>2007</v>
          </cell>
          <cell r="B43">
            <v>0.86549064058705594</v>
          </cell>
          <cell r="C43">
            <v>0.88387599038758558</v>
          </cell>
          <cell r="D43">
            <v>1.0221546876897118</v>
          </cell>
          <cell r="E43">
            <v>0.87151477624194529</v>
          </cell>
          <cell r="G43">
            <v>0.90805907114714846</v>
          </cell>
          <cell r="H43">
            <v>0.84796187231699371</v>
          </cell>
          <cell r="I43">
            <v>1.0221546876897118</v>
          </cell>
          <cell r="J43">
            <v>0.87151477624194529</v>
          </cell>
          <cell r="L43">
            <v>0.81935044365217136</v>
          </cell>
          <cell r="M43">
            <v>0.901932455391671</v>
          </cell>
          <cell r="N43">
            <v>1.0221546876897118</v>
          </cell>
          <cell r="O43">
            <v>0.87151477624194529</v>
          </cell>
          <cell r="Q43">
            <v>0.81041343293123136</v>
          </cell>
          <cell r="R43">
            <v>0.901932455391671</v>
          </cell>
          <cell r="S43">
            <v>1.0155497731505541</v>
          </cell>
          <cell r="T43">
            <v>0.87151477624194529</v>
          </cell>
        </row>
        <row r="44">
          <cell r="A44">
            <v>2008</v>
          </cell>
          <cell r="B44">
            <v>0.9228726700579778</v>
          </cell>
          <cell r="C44">
            <v>0.93354982104736794</v>
          </cell>
          <cell r="D44">
            <v>1.0466864001942651</v>
          </cell>
          <cell r="E44">
            <v>0.92903475147391368</v>
          </cell>
          <cell r="G44">
            <v>0.9101476070107869</v>
          </cell>
          <cell r="H44">
            <v>0.91325493648540224</v>
          </cell>
          <cell r="I44">
            <v>1.0466864001942651</v>
          </cell>
          <cell r="J44">
            <v>0.92903475147391368</v>
          </cell>
          <cell r="L44">
            <v>0.88498041418871032</v>
          </cell>
          <cell r="M44">
            <v>0.94874274982649875</v>
          </cell>
          <cell r="N44">
            <v>1.0466864001942651</v>
          </cell>
          <cell r="O44">
            <v>0.92903475147391368</v>
          </cell>
          <cell r="Q44">
            <v>0.88019002950661041</v>
          </cell>
          <cell r="R44">
            <v>0.94874274982649875</v>
          </cell>
          <cell r="S44">
            <v>1.0541406645302751</v>
          </cell>
          <cell r="T44">
            <v>0.92903475147391368</v>
          </cell>
        </row>
        <row r="45">
          <cell r="A45">
            <v>2009</v>
          </cell>
          <cell r="B45">
            <v>0.95886470419023884</v>
          </cell>
          <cell r="C45">
            <v>0.95996928098300849</v>
          </cell>
          <cell r="D45">
            <v>1.0341261633919339</v>
          </cell>
          <cell r="E45">
            <v>0.96805421103581812</v>
          </cell>
          <cell r="F45">
            <v>0</v>
          </cell>
          <cell r="G45">
            <v>0.95347063310450042</v>
          </cell>
          <cell r="H45">
            <v>0.94786729857819907</v>
          </cell>
          <cell r="I45">
            <v>1.0341261633919339</v>
          </cell>
          <cell r="J45">
            <v>0.96805421103581812</v>
          </cell>
          <cell r="K45">
            <v>0</v>
          </cell>
          <cell r="L45">
            <v>0.94011469399266701</v>
          </cell>
          <cell r="M45">
            <v>0.96107640557424312</v>
          </cell>
          <cell r="N45">
            <v>1.0341261633919339</v>
          </cell>
          <cell r="O45">
            <v>0.96805421103581812</v>
          </cell>
          <cell r="P45">
            <v>0</v>
          </cell>
          <cell r="Q45">
            <v>0.94831673779042203</v>
          </cell>
          <cell r="R45">
            <v>0.96107640557424312</v>
          </cell>
          <cell r="S45">
            <v>1.0330578512396695</v>
          </cell>
          <cell r="T45">
            <v>0.96805421103581812</v>
          </cell>
        </row>
        <row r="46">
          <cell r="A46">
            <v>2010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0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A47">
            <v>2011</v>
          </cell>
          <cell r="B47">
            <v>1.0401</v>
          </cell>
          <cell r="C47">
            <v>1.0408999999999999</v>
          </cell>
          <cell r="D47">
            <v>1.012</v>
          </cell>
          <cell r="E47">
            <v>1.046</v>
          </cell>
          <cell r="F47">
            <v>0</v>
          </cell>
          <cell r="G47">
            <v>1.0357000000000001</v>
          </cell>
          <cell r="H47">
            <v>1.0469999999999999</v>
          </cell>
          <cell r="I47">
            <v>1.012</v>
          </cell>
          <cell r="J47">
            <v>1.046</v>
          </cell>
          <cell r="K47">
            <v>0</v>
          </cell>
          <cell r="L47">
            <v>1.0606</v>
          </cell>
          <cell r="M47">
            <v>1.0155000000000001</v>
          </cell>
          <cell r="N47">
            <v>1.012</v>
          </cell>
          <cell r="O47">
            <v>1.046</v>
          </cell>
          <cell r="P47">
            <v>0</v>
          </cell>
          <cell r="Q47">
            <v>1.0535000000000001</v>
          </cell>
          <cell r="R47">
            <v>1.0155000000000001</v>
          </cell>
          <cell r="S47">
            <v>1.014</v>
          </cell>
          <cell r="T47">
            <v>1.046</v>
          </cell>
        </row>
        <row r="48">
          <cell r="B48">
            <v>1.0796238</v>
          </cell>
          <cell r="C48">
            <v>1.0550562400000001</v>
          </cell>
          <cell r="D48">
            <v>1.0372999999999999</v>
          </cell>
          <cell r="E48">
            <v>1.081564</v>
          </cell>
          <cell r="G48">
            <v>1.07951011</v>
          </cell>
          <cell r="H48">
            <v>1.0681494</v>
          </cell>
          <cell r="I48">
            <v>1.0372999999999999</v>
          </cell>
          <cell r="J48">
            <v>1.081564</v>
          </cell>
          <cell r="L48">
            <v>1.1074785199999999</v>
          </cell>
          <cell r="M48">
            <v>1.0376379000000002</v>
          </cell>
          <cell r="N48">
            <v>1.0372999999999999</v>
          </cell>
          <cell r="O48">
            <v>1.081564</v>
          </cell>
          <cell r="Q48">
            <v>1.1116532000000001</v>
          </cell>
          <cell r="R48">
            <v>1.0376379000000002</v>
          </cell>
          <cell r="S48">
            <v>1.0434059999999998</v>
          </cell>
          <cell r="T48">
            <v>1.081564</v>
          </cell>
        </row>
        <row r="49">
          <cell r="B49">
            <v>1.1184902568000001</v>
          </cell>
          <cell r="C49">
            <v>1.0883960171840001</v>
          </cell>
          <cell r="D49">
            <v>1.0590832999999997</v>
          </cell>
          <cell r="E49">
            <v>1.1107662279999999</v>
          </cell>
          <cell r="G49">
            <v>1.118804278004</v>
          </cell>
          <cell r="H49">
            <v>1.1063891485200001</v>
          </cell>
          <cell r="I49">
            <v>1.0590832999999997</v>
          </cell>
          <cell r="J49">
            <v>1.1107662279999999</v>
          </cell>
          <cell r="L49">
            <v>1.1619664631839999</v>
          </cell>
          <cell r="M49">
            <v>1.0706347852200002</v>
          </cell>
          <cell r="N49">
            <v>1.0590832999999997</v>
          </cell>
          <cell r="O49">
            <v>1.1107662279999999</v>
          </cell>
          <cell r="Q49">
            <v>1.1874679482400001</v>
          </cell>
          <cell r="R49">
            <v>1.0706347852200002</v>
          </cell>
          <cell r="S49">
            <v>1.0653175259999996</v>
          </cell>
          <cell r="T49">
            <v>1.1107662279999999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1970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Prisindekser SSB per aug 2011"/>
      <sheetName val="Basistall FoU"/>
      <sheetName val="Basisindekser"/>
      <sheetName val="Basistall FoU universitetene"/>
      <sheetName val="Pivot universitetene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sb.no/arbeid-og-lonn/artikler-og-publikasjoner/ny-metode-gir-bedre-aku-tal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0"/>
  <sheetViews>
    <sheetView showGridLines="0" tabSelected="1" workbookViewId="0">
      <selection activeCell="A2" sqref="A2"/>
    </sheetView>
  </sheetViews>
  <sheetFormatPr baseColWidth="10" defaultColWidth="11.453125" defaultRowHeight="12.5" x14ac:dyDescent="0.25"/>
  <cols>
    <col min="1" max="1" width="9" style="32" customWidth="1"/>
    <col min="2" max="2" width="90.81640625" style="32" customWidth="1"/>
    <col min="3" max="3" width="21.7265625" style="32" customWidth="1"/>
    <col min="4" max="16384" width="11.453125" style="32"/>
  </cols>
  <sheetData>
    <row r="1" spans="1:3" ht="18" x14ac:dyDescent="0.4">
      <c r="A1" s="31" t="s">
        <v>137</v>
      </c>
    </row>
    <row r="3" spans="1:3" ht="13" x14ac:dyDescent="0.3">
      <c r="A3" s="33" t="s">
        <v>65</v>
      </c>
      <c r="B3" s="33" t="s">
        <v>66</v>
      </c>
      <c r="C3" s="63" t="s">
        <v>67</v>
      </c>
    </row>
    <row r="4" spans="1:3" s="38" customFormat="1" ht="13" x14ac:dyDescent="0.3">
      <c r="A4" s="34" t="s">
        <v>68</v>
      </c>
      <c r="B4" s="61" t="str">
        <f>'C.1'!A3</f>
        <v>Prisindeks¹ for FoU-utgifter i Norge 1970–2022 (2015 = 100).</v>
      </c>
      <c r="C4" s="61" t="str">
        <f>+'C.1'!$A$1</f>
        <v>Sist oppdatert 06.11.2023</v>
      </c>
    </row>
    <row r="5" spans="1:3" x14ac:dyDescent="0.25">
      <c r="A5" s="34" t="s">
        <v>69</v>
      </c>
      <c r="B5" s="62" t="str">
        <f>'C.2'!A3</f>
        <v xml:space="preserve">Bruttonasjonalprodukt¹ i Norge 1970–2022 i løpende priser. </v>
      </c>
      <c r="C5" s="64" t="str">
        <f>+'C.2'!$A$1</f>
        <v>Sist oppdatert 06.11.2023</v>
      </c>
    </row>
    <row r="6" spans="1:3" x14ac:dyDescent="0.25">
      <c r="A6" s="34" t="s">
        <v>70</v>
      </c>
      <c r="B6" s="62" t="str">
        <f>'C.3'!A3</f>
        <v>Innbyggertall i Norge etter område/fylke per 01.01. 2018-2022.1</v>
      </c>
      <c r="C6" s="64" t="str">
        <f>+'C.2'!$A$1</f>
        <v>Sist oppdatert 06.11.2023</v>
      </c>
    </row>
    <row r="7" spans="1:3" x14ac:dyDescent="0.25">
      <c r="A7" s="34" t="s">
        <v>71</v>
      </c>
      <c r="B7" s="62" t="str">
        <f>'C.4'!A3</f>
        <v>Innbyggertall per 01.01 og middel-folkemengde i Norge 1970–2022.</v>
      </c>
      <c r="C7" s="64" t="str">
        <f>+'C.4'!$A$1</f>
        <v>Sist oppdatert 06.11.2023</v>
      </c>
    </row>
    <row r="8" spans="1:3" x14ac:dyDescent="0.25">
      <c r="A8" s="34" t="s">
        <v>72</v>
      </c>
      <c r="B8" s="62" t="str">
        <f>'C.5'!A3</f>
        <v>Sysselsatte i 1 000 i Norge 1981–2022. Årsgjennomsnitt.</v>
      </c>
      <c r="C8" s="64" t="str">
        <f>+'C.5'!$A$1</f>
        <v>Sist oppdatert 06.11.2023</v>
      </c>
    </row>
    <row r="9" spans="1:3" x14ac:dyDescent="0.25">
      <c r="A9" s="34" t="s">
        <v>73</v>
      </c>
      <c r="B9" s="62" t="str">
        <f>'C.6'!A3&amp;'C.6'!A4</f>
        <v>Kjøpekraftpariteter (Purchasing Power Parities – PPP) mot US$ i land OECD samler statistikk for 1981–2022.</v>
      </c>
      <c r="C9" s="64" t="str">
        <f>+'C.6'!$A$1</f>
        <v>Sist oppdatert 06.11.2023</v>
      </c>
    </row>
    <row r="10" spans="1:3" x14ac:dyDescent="0.25">
      <c r="A10" s="34" t="s">
        <v>74</v>
      </c>
      <c r="B10" s="62" t="str">
        <f>'C.7'!A3</f>
        <v>Implisitte BNP-prisindekser (2015 = 1,00) i land OECD samler statistikk for 1981–2022.</v>
      </c>
      <c r="C10" s="64" t="str">
        <f>+'C.7'!$A$1</f>
        <v>Sist oppdatert 06.11.2023</v>
      </c>
    </row>
    <row r="11" spans="1:3" x14ac:dyDescent="0.25">
      <c r="A11" s="34" t="s">
        <v>75</v>
      </c>
      <c r="B11" s="62" t="str">
        <f>'C.8'!A3</f>
        <v>Brutto nasjonalprodukt (BNP) i mill. NOK i land OECD samler statistikk for 1981–2022.</v>
      </c>
      <c r="C11" s="64" t="str">
        <f>+'C.8'!$A$1</f>
        <v>Sist oppdatert 06.11.2023</v>
      </c>
    </row>
    <row r="12" spans="1:3" x14ac:dyDescent="0.25">
      <c r="A12" s="34" t="s">
        <v>76</v>
      </c>
      <c r="B12" s="62" t="str">
        <f>'C.9'!A3</f>
        <v>Folketall i 1 000 i land OECD samler statistikk for 1981–2022.</v>
      </c>
      <c r="C12" s="64" t="str">
        <f>+'C.9'!$A$1</f>
        <v>Sist oppdatert 06.11.2023</v>
      </c>
    </row>
    <row r="13" spans="1:3" x14ac:dyDescent="0.25">
      <c r="A13" s="34" t="s">
        <v>77</v>
      </c>
      <c r="B13" s="62" t="str">
        <f>'C.10'!A3</f>
        <v>Arbeidskraft i 1 000 i land OECD samler statistikk for 1981–2022.</v>
      </c>
      <c r="C13" s="64" t="str">
        <f>+'C.10'!$A$1</f>
        <v>Sist oppdatert 06.11.2023</v>
      </c>
    </row>
    <row r="16" spans="1:3" ht="13" x14ac:dyDescent="0.3">
      <c r="A16" s="91"/>
      <c r="B16" s="92" t="s">
        <v>94</v>
      </c>
    </row>
    <row r="17" spans="1:2" x14ac:dyDescent="0.25">
      <c r="A17" s="93" t="s">
        <v>24</v>
      </c>
      <c r="B17" s="91" t="s">
        <v>95</v>
      </c>
    </row>
    <row r="18" spans="1:2" x14ac:dyDescent="0.25">
      <c r="A18" s="93" t="s">
        <v>96</v>
      </c>
      <c r="B18" s="91" t="s">
        <v>97</v>
      </c>
    </row>
    <row r="19" spans="1:2" x14ac:dyDescent="0.25">
      <c r="A19" s="93" t="s">
        <v>98</v>
      </c>
      <c r="B19" s="94" t="s">
        <v>99</v>
      </c>
    </row>
    <row r="20" spans="1:2" x14ac:dyDescent="0.25">
      <c r="A20" s="93">
        <v>0</v>
      </c>
      <c r="B20" s="94" t="s">
        <v>100</v>
      </c>
    </row>
  </sheetData>
  <hyperlinks>
    <hyperlink ref="A4" location="C.1!Utskriftsområde" display="C.1" xr:uid="{00000000-0004-0000-0000-000000000000}"/>
    <hyperlink ref="A5" location="C.2!Utskriftsområde" display="C.2" xr:uid="{00000000-0004-0000-0000-000001000000}"/>
    <hyperlink ref="A6" location="C.3!Utskriftsområde" display="C.3" xr:uid="{00000000-0004-0000-0000-000002000000}"/>
    <hyperlink ref="A7" location="C.4!Utskriftsområde" display="C.4" xr:uid="{00000000-0004-0000-0000-000003000000}"/>
    <hyperlink ref="A8" location="C.5!Utskriftsområde" display="C.5" xr:uid="{00000000-0004-0000-0000-000004000000}"/>
    <hyperlink ref="A9" location="C.6!Utskriftsområde" display="C.6" xr:uid="{00000000-0004-0000-0000-000005000000}"/>
    <hyperlink ref="A10" location="C.7!Utskriftsområde" display="C.7" xr:uid="{00000000-0004-0000-0000-000006000000}"/>
    <hyperlink ref="A11" location="C.8!Utskriftsområde" display="C.8" xr:uid="{00000000-0004-0000-0000-000007000000}"/>
    <hyperlink ref="A12" location="C.9!Utskriftsområde" display="C.9" xr:uid="{00000000-0004-0000-0000-000008000000}"/>
    <hyperlink ref="A13" location="C.10!Utskriftsområde" display="C.10" xr:uid="{00000000-0004-0000-0000-00000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AE54"/>
  <sheetViews>
    <sheetView showGridLines="0" zoomScale="90" zoomScaleNormal="90" workbookViewId="0">
      <selection activeCell="A18" sqref="A18"/>
    </sheetView>
  </sheetViews>
  <sheetFormatPr baseColWidth="10" defaultColWidth="11.453125" defaultRowHeight="12.5" x14ac:dyDescent="0.25"/>
  <cols>
    <col min="1" max="1" width="11.453125" style="2"/>
    <col min="2" max="2" width="23.7265625" style="2" customWidth="1"/>
    <col min="3" max="3" width="11.453125" style="2" customWidth="1"/>
    <col min="4" max="4" width="12.54296875" style="2" customWidth="1"/>
    <col min="5" max="5" width="10.1796875" style="2" customWidth="1"/>
    <col min="6" max="6" width="10.54296875" style="2" bestFit="1" customWidth="1"/>
    <col min="7" max="9" width="11.1796875" style="2" bestFit="1" customWidth="1"/>
    <col min="10" max="10" width="10.81640625" style="2" bestFit="1" customWidth="1"/>
    <col min="11" max="12" width="12" style="2" bestFit="1" customWidth="1"/>
    <col min="13" max="13" width="12.26953125" style="2" customWidth="1"/>
    <col min="14" max="14" width="11.26953125" style="2" bestFit="1" customWidth="1"/>
    <col min="15" max="15" width="11.54296875" style="2" bestFit="1" customWidth="1"/>
    <col min="16" max="16" width="12.54296875" style="2" bestFit="1" customWidth="1"/>
    <col min="17" max="17" width="12.26953125" style="2" bestFit="1" customWidth="1"/>
    <col min="18" max="18" width="11.81640625" style="2" bestFit="1" customWidth="1"/>
    <col min="19" max="19" width="12.54296875" style="2" bestFit="1" customWidth="1"/>
    <col min="20" max="20" width="12" style="2" bestFit="1" customWidth="1"/>
    <col min="21" max="21" width="11.81640625" style="2" bestFit="1" customWidth="1"/>
    <col min="22" max="22" width="12.54296875" style="2" bestFit="1" customWidth="1"/>
    <col min="23" max="23" width="12.7265625" style="2" bestFit="1" customWidth="1"/>
    <col min="24" max="24" width="12" style="2" bestFit="1" customWidth="1"/>
    <col min="25" max="25" width="13" style="2" bestFit="1" customWidth="1"/>
    <col min="26" max="16384" width="11.453125" style="2"/>
  </cols>
  <sheetData>
    <row r="1" spans="1:31" ht="13" x14ac:dyDescent="0.3">
      <c r="A1" s="84" t="s">
        <v>116</v>
      </c>
      <c r="B1" s="122"/>
      <c r="C1" s="95" t="s">
        <v>101</v>
      </c>
    </row>
    <row r="2" spans="1:31" ht="18" x14ac:dyDescent="0.4">
      <c r="A2" s="1" t="s">
        <v>43</v>
      </c>
    </row>
    <row r="3" spans="1:31" ht="15.5" x14ac:dyDescent="0.35">
      <c r="A3" s="14" t="s">
        <v>118</v>
      </c>
      <c r="B3" s="123"/>
      <c r="C3" s="14"/>
      <c r="D3" s="14"/>
      <c r="E3" s="14"/>
      <c r="F3" s="14"/>
      <c r="G3" s="14"/>
    </row>
    <row r="5" spans="1:31" ht="14" x14ac:dyDescent="0.25">
      <c r="A5" s="29"/>
      <c r="B5" s="124" t="s">
        <v>12</v>
      </c>
      <c r="C5" s="20">
        <v>1981</v>
      </c>
      <c r="D5" s="8">
        <v>1985</v>
      </c>
      <c r="E5" s="8">
        <v>1991</v>
      </c>
      <c r="F5" s="8">
        <v>1995</v>
      </c>
      <c r="G5" s="8">
        <v>1997</v>
      </c>
      <c r="H5" s="28">
        <v>1999</v>
      </c>
      <c r="I5" s="27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30">
        <v>2009</v>
      </c>
      <c r="S5" s="30">
        <v>2010</v>
      </c>
      <c r="T5" s="30">
        <v>2011</v>
      </c>
      <c r="U5" s="30">
        <v>2012</v>
      </c>
      <c r="V5" s="30">
        <v>2013</v>
      </c>
      <c r="W5" s="30">
        <v>2014</v>
      </c>
      <c r="X5" s="30">
        <v>2015</v>
      </c>
      <c r="Y5" s="30">
        <v>2016</v>
      </c>
      <c r="Z5" s="30">
        <v>2017</v>
      </c>
      <c r="AA5" s="28">
        <v>2018</v>
      </c>
      <c r="AB5" s="28">
        <v>2019</v>
      </c>
      <c r="AC5" s="30">
        <v>2020</v>
      </c>
      <c r="AD5" s="30">
        <v>2021</v>
      </c>
      <c r="AE5" s="28">
        <v>2022</v>
      </c>
    </row>
    <row r="6" spans="1:31" x14ac:dyDescent="0.25">
      <c r="A6" s="44" t="s">
        <v>106</v>
      </c>
      <c r="B6" s="125" t="s">
        <v>13</v>
      </c>
      <c r="C6" s="55">
        <v>14923.3</v>
      </c>
      <c r="D6" s="55">
        <v>15788.3</v>
      </c>
      <c r="E6" s="55">
        <v>17284</v>
      </c>
      <c r="F6" s="55">
        <v>18004.900000000001</v>
      </c>
      <c r="G6" s="55">
        <v>18423</v>
      </c>
      <c r="H6" s="55">
        <v>18812.3</v>
      </c>
      <c r="I6" s="55">
        <v>19028.8</v>
      </c>
      <c r="J6" s="55">
        <v>19274.7</v>
      </c>
      <c r="K6" s="55">
        <v>19495.2</v>
      </c>
      <c r="L6" s="55">
        <v>19720.7</v>
      </c>
      <c r="M6" s="55">
        <v>19932.7</v>
      </c>
      <c r="N6" s="55">
        <v>20176.8</v>
      </c>
      <c r="O6" s="55">
        <v>20451</v>
      </c>
      <c r="P6" s="55">
        <v>20827.599999999999</v>
      </c>
      <c r="Q6" s="55">
        <v>21249.200000000001</v>
      </c>
      <c r="R6" s="55">
        <v>21691.7</v>
      </c>
      <c r="S6" s="55">
        <v>22031.8</v>
      </c>
      <c r="T6" s="58">
        <v>22340</v>
      </c>
      <c r="U6" s="58">
        <v>22733.5</v>
      </c>
      <c r="V6" s="58">
        <v>23128.1</v>
      </c>
      <c r="W6" s="58">
        <v>23475.7</v>
      </c>
      <c r="X6" s="55">
        <v>23816</v>
      </c>
      <c r="Y6" s="55">
        <v>24190.9</v>
      </c>
      <c r="Z6" s="55">
        <v>24594.2</v>
      </c>
      <c r="AA6" s="55">
        <v>24966.6</v>
      </c>
      <c r="AB6" s="58">
        <v>25340.2</v>
      </c>
      <c r="AC6" s="55">
        <v>25655.3</v>
      </c>
      <c r="AD6" s="55">
        <v>25688.1</v>
      </c>
      <c r="AE6" s="55">
        <v>25996.1</v>
      </c>
    </row>
    <row r="7" spans="1:31" x14ac:dyDescent="0.25">
      <c r="A7" s="44"/>
      <c r="B7" s="126" t="s">
        <v>39</v>
      </c>
      <c r="C7" s="56">
        <v>7568.71</v>
      </c>
      <c r="D7" s="56">
        <v>7564.9840000000004</v>
      </c>
      <c r="E7" s="56">
        <v>7754.8909999999996</v>
      </c>
      <c r="F7" s="56">
        <v>7948.2780000000002</v>
      </c>
      <c r="G7" s="56">
        <v>7968.0410000000002</v>
      </c>
      <c r="H7" s="56">
        <v>7992.3230000000003</v>
      </c>
      <c r="I7" s="56">
        <v>8011.5659999999998</v>
      </c>
      <c r="J7" s="56">
        <v>8042.2929999999997</v>
      </c>
      <c r="K7" s="56">
        <v>8082.1210000000001</v>
      </c>
      <c r="L7" s="56">
        <v>8118.2449999999999</v>
      </c>
      <c r="M7" s="56">
        <v>8169.4409999999998</v>
      </c>
      <c r="N7" s="56">
        <v>8225.2780000000002</v>
      </c>
      <c r="O7" s="56">
        <v>8267.9480000000003</v>
      </c>
      <c r="P7" s="56">
        <v>8295.1890000000003</v>
      </c>
      <c r="Q7" s="56">
        <v>8321.5409999999993</v>
      </c>
      <c r="R7" s="56">
        <v>8341.4830000000002</v>
      </c>
      <c r="S7" s="56">
        <v>8361.0689999999995</v>
      </c>
      <c r="T7" s="59">
        <v>8388.5339999999997</v>
      </c>
      <c r="U7" s="59">
        <v>8426.3109999999997</v>
      </c>
      <c r="V7" s="59">
        <v>8477.23</v>
      </c>
      <c r="W7" s="59">
        <v>8543.9320000000007</v>
      </c>
      <c r="X7" s="56">
        <v>8629.5190000000002</v>
      </c>
      <c r="Y7" s="56">
        <v>8739.8060000000005</v>
      </c>
      <c r="Z7" s="56">
        <v>8795.0730000000003</v>
      </c>
      <c r="AA7" s="56">
        <v>8837.7070000000003</v>
      </c>
      <c r="AB7" s="59">
        <v>8877.6370000000006</v>
      </c>
      <c r="AC7" s="56">
        <v>8916.8449999999993</v>
      </c>
      <c r="AD7" s="56">
        <v>8951.52</v>
      </c>
      <c r="AE7" s="56">
        <v>9052.8719999999994</v>
      </c>
    </row>
    <row r="8" spans="1:31" x14ac:dyDescent="0.25">
      <c r="A8" s="44"/>
      <c r="B8" s="126" t="s">
        <v>14</v>
      </c>
      <c r="C8" s="56">
        <v>9841.017127799736</v>
      </c>
      <c r="D8" s="56">
        <v>9857</v>
      </c>
      <c r="E8" s="56">
        <v>10006</v>
      </c>
      <c r="F8" s="56">
        <v>10137</v>
      </c>
      <c r="G8" s="56">
        <v>10181</v>
      </c>
      <c r="H8" s="56">
        <v>10226</v>
      </c>
      <c r="I8" s="56">
        <v>10251</v>
      </c>
      <c r="J8" s="56">
        <v>10287</v>
      </c>
      <c r="K8" s="56">
        <v>10333</v>
      </c>
      <c r="L8" s="56">
        <v>10376</v>
      </c>
      <c r="M8" s="56">
        <v>10421</v>
      </c>
      <c r="N8" s="56">
        <v>10479</v>
      </c>
      <c r="O8" s="56">
        <v>10548</v>
      </c>
      <c r="P8" s="56">
        <v>10626</v>
      </c>
      <c r="Q8" s="56">
        <v>10710</v>
      </c>
      <c r="R8" s="56">
        <v>10796</v>
      </c>
      <c r="S8" s="56">
        <v>10896</v>
      </c>
      <c r="T8" s="59">
        <v>11038</v>
      </c>
      <c r="U8" s="59">
        <v>11107</v>
      </c>
      <c r="V8" s="59">
        <v>11159</v>
      </c>
      <c r="W8" s="59">
        <v>11209</v>
      </c>
      <c r="X8" s="56">
        <v>11274</v>
      </c>
      <c r="Y8" s="56">
        <v>11331</v>
      </c>
      <c r="Z8" s="56">
        <v>11375</v>
      </c>
      <c r="AA8" s="56">
        <v>11427</v>
      </c>
      <c r="AB8" s="59">
        <v>11489</v>
      </c>
      <c r="AC8" s="56">
        <v>11544</v>
      </c>
      <c r="AD8" s="56">
        <v>11592</v>
      </c>
      <c r="AE8" s="56">
        <v>11693</v>
      </c>
    </row>
    <row r="9" spans="1:31" x14ac:dyDescent="0.25">
      <c r="A9" s="44"/>
      <c r="B9" s="126" t="s">
        <v>15</v>
      </c>
      <c r="C9" s="56">
        <v>24819.915000000001</v>
      </c>
      <c r="D9" s="56">
        <v>25842.116000000002</v>
      </c>
      <c r="E9" s="56">
        <v>28037.42</v>
      </c>
      <c r="F9" s="56">
        <v>29302.311000000002</v>
      </c>
      <c r="G9" s="56">
        <v>29905.948</v>
      </c>
      <c r="H9" s="56">
        <v>30401.286</v>
      </c>
      <c r="I9" s="56">
        <v>30685.73</v>
      </c>
      <c r="J9" s="56">
        <v>31020.901999999998</v>
      </c>
      <c r="K9" s="56">
        <v>31360.079000000002</v>
      </c>
      <c r="L9" s="56">
        <v>31644.027999999998</v>
      </c>
      <c r="M9" s="56">
        <v>31940.654999999999</v>
      </c>
      <c r="N9" s="56">
        <v>32243.753000000001</v>
      </c>
      <c r="O9" s="56">
        <v>32571.173999999999</v>
      </c>
      <c r="P9" s="56">
        <v>32889.025000000001</v>
      </c>
      <c r="Q9" s="56">
        <v>33247.118000000002</v>
      </c>
      <c r="R9" s="56">
        <v>33628.894999999997</v>
      </c>
      <c r="S9" s="56">
        <v>34004.889000000003</v>
      </c>
      <c r="T9" s="59">
        <v>34339.328000000001</v>
      </c>
      <c r="U9" s="59">
        <v>34714.222000000002</v>
      </c>
      <c r="V9" s="59">
        <v>35082.953999999998</v>
      </c>
      <c r="W9" s="59">
        <v>35437.434999999998</v>
      </c>
      <c r="X9" s="56">
        <v>35702.908000000003</v>
      </c>
      <c r="Y9" s="56">
        <v>36109.487000000001</v>
      </c>
      <c r="Z9" s="56">
        <v>36545.235999999997</v>
      </c>
      <c r="AA9" s="56">
        <v>37065.084000000003</v>
      </c>
      <c r="AB9" s="59">
        <v>37601.230000000003</v>
      </c>
      <c r="AC9" s="56">
        <v>38007.165999999997</v>
      </c>
      <c r="AD9" s="56">
        <v>38226.498</v>
      </c>
      <c r="AE9" s="56">
        <v>38929.902000000002</v>
      </c>
    </row>
    <row r="10" spans="1:31" x14ac:dyDescent="0.25">
      <c r="A10" s="44"/>
      <c r="B10" s="126" t="s">
        <v>80</v>
      </c>
      <c r="C10" s="56" t="s">
        <v>24</v>
      </c>
      <c r="D10" s="56" t="s">
        <v>24</v>
      </c>
      <c r="E10" s="56">
        <v>13422.01</v>
      </c>
      <c r="F10" s="56">
        <v>14394.94</v>
      </c>
      <c r="G10" s="56">
        <v>14796.075999999999</v>
      </c>
      <c r="H10" s="56">
        <v>15197.213</v>
      </c>
      <c r="I10" s="56">
        <v>15397.784</v>
      </c>
      <c r="J10" s="56">
        <v>15571.679</v>
      </c>
      <c r="K10" s="56">
        <v>15745.583000000001</v>
      </c>
      <c r="L10" s="56">
        <v>15919.478999999999</v>
      </c>
      <c r="M10" s="56">
        <v>16090.054470000001</v>
      </c>
      <c r="N10" s="56">
        <v>16283.29545</v>
      </c>
      <c r="O10" s="56">
        <v>16426.18131</v>
      </c>
      <c r="P10" s="56">
        <v>16598.351750000002</v>
      </c>
      <c r="Q10" s="56">
        <v>16763.595249999998</v>
      </c>
      <c r="R10" s="56">
        <v>16927.785</v>
      </c>
      <c r="S10" s="56">
        <v>17063.927</v>
      </c>
      <c r="T10" s="59">
        <v>17254.159000018</v>
      </c>
      <c r="U10" s="59">
        <v>17443.491000007998</v>
      </c>
      <c r="V10" s="59">
        <v>17611.902001564998</v>
      </c>
      <c r="W10" s="59">
        <v>17787.617006058001</v>
      </c>
      <c r="X10" s="56">
        <v>17971.422999999999</v>
      </c>
      <c r="Y10" s="56">
        <v>18167.147000002002</v>
      </c>
      <c r="Z10" s="56">
        <v>18419.192000603001</v>
      </c>
      <c r="AA10" s="56">
        <v>18751.40500056</v>
      </c>
      <c r="AB10" s="59">
        <v>19107.216000007</v>
      </c>
      <c r="AC10" s="56">
        <v>19458.310000000001</v>
      </c>
      <c r="AD10" s="56">
        <v>19678.363006850999</v>
      </c>
      <c r="AE10" s="56">
        <v>19828.562999999998</v>
      </c>
    </row>
    <row r="11" spans="1:31" x14ac:dyDescent="0.25">
      <c r="A11" s="44"/>
      <c r="B11" s="126" t="s">
        <v>92</v>
      </c>
      <c r="C11" s="56" t="s">
        <v>24</v>
      </c>
      <c r="D11" s="56">
        <v>29138.741229852072</v>
      </c>
      <c r="E11" s="56">
        <v>32949.538480301431</v>
      </c>
      <c r="F11" s="56">
        <v>35448.491616672807</v>
      </c>
      <c r="G11" s="56">
        <v>36549.163201105686</v>
      </c>
      <c r="H11" s="56">
        <v>37585.128740473752</v>
      </c>
      <c r="I11" s="56">
        <v>38119.393499845406</v>
      </c>
      <c r="J11" s="56">
        <v>38609.398000000001</v>
      </c>
      <c r="K11" s="56">
        <v>39106.697500000002</v>
      </c>
      <c r="L11" s="56">
        <v>39593.788332999997</v>
      </c>
      <c r="M11" s="56">
        <v>40066.908000000003</v>
      </c>
      <c r="N11" s="56">
        <v>40532.688083000001</v>
      </c>
      <c r="O11" s="56">
        <v>41010.995167000001</v>
      </c>
      <c r="P11" s="56">
        <v>41463.285750000003</v>
      </c>
      <c r="Q11" s="56">
        <v>41911.459083000002</v>
      </c>
      <c r="R11" s="56">
        <v>42384.604832999998</v>
      </c>
      <c r="S11" s="56">
        <v>42880.824832999999</v>
      </c>
      <c r="T11" s="59">
        <v>43325.6005</v>
      </c>
      <c r="U11" s="59">
        <v>43752.2765</v>
      </c>
      <c r="V11" s="59">
        <v>44164.648083</v>
      </c>
      <c r="W11" s="59">
        <v>44914.122416999999</v>
      </c>
      <c r="X11" s="56">
        <v>45348.453167</v>
      </c>
      <c r="Y11" s="56">
        <v>45844.571000000004</v>
      </c>
      <c r="Z11" s="56">
        <v>46421.760667000002</v>
      </c>
      <c r="AA11" s="56">
        <v>47241.101332999999</v>
      </c>
      <c r="AB11" s="59">
        <v>48322.807249999998</v>
      </c>
      <c r="AC11" s="56">
        <v>49260.971250000002</v>
      </c>
      <c r="AD11" s="56">
        <v>49941.373749999999</v>
      </c>
      <c r="AE11" s="56">
        <v>50495.179416999992</v>
      </c>
    </row>
    <row r="12" spans="1:31" x14ac:dyDescent="0.25">
      <c r="A12" s="44"/>
      <c r="B12" s="126" t="s">
        <v>108</v>
      </c>
      <c r="C12" s="56" t="s">
        <v>24</v>
      </c>
      <c r="D12" s="56" t="s">
        <v>24</v>
      </c>
      <c r="E12" s="56">
        <v>3099.3389999999999</v>
      </c>
      <c r="F12" s="56">
        <v>3430.694</v>
      </c>
      <c r="G12" s="56">
        <v>3609.8020000000001</v>
      </c>
      <c r="H12" s="56">
        <v>3787.0720000000001</v>
      </c>
      <c r="I12" s="56">
        <v>3869.8319999999999</v>
      </c>
      <c r="J12" s="56">
        <v>3953.0419999999999</v>
      </c>
      <c r="K12" s="56">
        <v>4023.422</v>
      </c>
      <c r="L12" s="56">
        <v>4081.8829999999998</v>
      </c>
      <c r="M12" s="56">
        <v>4147.6729999999998</v>
      </c>
      <c r="N12" s="56">
        <v>4214.2420000000002</v>
      </c>
      <c r="O12" s="56">
        <v>4280.9660000000003</v>
      </c>
      <c r="P12" s="56">
        <v>4340.634</v>
      </c>
      <c r="Q12" s="56">
        <v>4402.7749999999996</v>
      </c>
      <c r="R12" s="56">
        <v>4470.1319999999996</v>
      </c>
      <c r="S12" s="56">
        <v>4546.674</v>
      </c>
      <c r="T12" s="59">
        <v>4589.6390000000001</v>
      </c>
      <c r="U12" s="59">
        <v>4650.5169999999998</v>
      </c>
      <c r="V12" s="59">
        <v>4710.3540000000003</v>
      </c>
      <c r="W12" s="59">
        <v>4770.6580000000004</v>
      </c>
      <c r="X12" s="56">
        <v>4829.6540000000005</v>
      </c>
      <c r="Y12" s="56">
        <v>4887.9759999999997</v>
      </c>
      <c r="Z12" s="56">
        <v>4944.8040000000001</v>
      </c>
      <c r="AA12" s="56">
        <v>5000.9279999999999</v>
      </c>
      <c r="AB12" s="59">
        <v>5055.2380000000003</v>
      </c>
      <c r="AC12" s="56">
        <v>5108.5389999999998</v>
      </c>
      <c r="AD12" s="56">
        <v>5161.05</v>
      </c>
      <c r="AE12" s="56">
        <v>5211.3410000000003</v>
      </c>
    </row>
    <row r="13" spans="1:31" x14ac:dyDescent="0.25">
      <c r="A13" s="44"/>
      <c r="B13" s="126" t="s">
        <v>41</v>
      </c>
      <c r="C13" s="56">
        <v>10303</v>
      </c>
      <c r="D13" s="56">
        <v>10337</v>
      </c>
      <c r="E13" s="56">
        <v>10308.682000000001</v>
      </c>
      <c r="F13" s="56">
        <v>10330.759</v>
      </c>
      <c r="G13" s="56">
        <v>10303.642</v>
      </c>
      <c r="H13" s="56">
        <v>10282.784</v>
      </c>
      <c r="I13" s="56">
        <v>10272.503000000001</v>
      </c>
      <c r="J13" s="56">
        <v>10224.191999999999</v>
      </c>
      <c r="K13" s="56">
        <v>10200.773999999999</v>
      </c>
      <c r="L13" s="56">
        <v>10201.651</v>
      </c>
      <c r="M13" s="56">
        <v>10206.923000000001</v>
      </c>
      <c r="N13" s="56">
        <v>10234.092000000001</v>
      </c>
      <c r="O13" s="56">
        <v>10266.646000000001</v>
      </c>
      <c r="P13" s="56">
        <v>10322.689</v>
      </c>
      <c r="Q13" s="56">
        <v>10429.691999999999</v>
      </c>
      <c r="R13" s="56">
        <v>10491.492</v>
      </c>
      <c r="S13" s="56">
        <v>10517.246999999999</v>
      </c>
      <c r="T13" s="59">
        <v>10496.672</v>
      </c>
      <c r="U13" s="59">
        <v>10509.286</v>
      </c>
      <c r="V13" s="59">
        <v>10510.718999999999</v>
      </c>
      <c r="W13" s="59">
        <v>10524.782999999999</v>
      </c>
      <c r="X13" s="56">
        <v>10542.941999999999</v>
      </c>
      <c r="Y13" s="56">
        <v>10565.284</v>
      </c>
      <c r="Z13" s="56">
        <v>10589.526</v>
      </c>
      <c r="AA13" s="56">
        <v>10626.43</v>
      </c>
      <c r="AB13" s="59">
        <v>10669.324000000001</v>
      </c>
      <c r="AC13" s="56">
        <v>10700.155000000001</v>
      </c>
      <c r="AD13" s="56">
        <v>10697.314</v>
      </c>
      <c r="AE13" s="56">
        <v>10687.9</v>
      </c>
    </row>
    <row r="14" spans="1:31" x14ac:dyDescent="0.25">
      <c r="A14" s="44"/>
      <c r="B14" s="126" t="s">
        <v>16</v>
      </c>
      <c r="C14" s="56">
        <v>5122</v>
      </c>
      <c r="D14" s="56">
        <v>5113</v>
      </c>
      <c r="E14" s="56">
        <v>5154</v>
      </c>
      <c r="F14" s="56">
        <v>5230</v>
      </c>
      <c r="G14" s="56">
        <v>5285</v>
      </c>
      <c r="H14" s="56">
        <v>5321</v>
      </c>
      <c r="I14" s="56">
        <v>5338</v>
      </c>
      <c r="J14" s="56">
        <v>5357</v>
      </c>
      <c r="K14" s="56">
        <v>5376</v>
      </c>
      <c r="L14" s="56">
        <v>5390</v>
      </c>
      <c r="M14" s="56">
        <v>5403</v>
      </c>
      <c r="N14" s="56">
        <v>5419</v>
      </c>
      <c r="O14" s="56">
        <v>5437</v>
      </c>
      <c r="P14" s="56">
        <v>5460</v>
      </c>
      <c r="Q14" s="56">
        <v>5493</v>
      </c>
      <c r="R14" s="56">
        <v>5523</v>
      </c>
      <c r="S14" s="56">
        <v>5547</v>
      </c>
      <c r="T14" s="59">
        <v>5570</v>
      </c>
      <c r="U14" s="59">
        <v>5591</v>
      </c>
      <c r="V14" s="59">
        <v>5613</v>
      </c>
      <c r="W14" s="59">
        <v>5643</v>
      </c>
      <c r="X14" s="56">
        <v>5682</v>
      </c>
      <c r="Y14" s="56">
        <v>5729</v>
      </c>
      <c r="Z14" s="56">
        <v>5765</v>
      </c>
      <c r="AA14" s="56">
        <v>5794</v>
      </c>
      <c r="AB14" s="59">
        <v>5817</v>
      </c>
      <c r="AC14" s="56">
        <v>5830</v>
      </c>
      <c r="AD14" s="56">
        <v>5854</v>
      </c>
      <c r="AE14" s="56">
        <v>5906</v>
      </c>
    </row>
    <row r="15" spans="1:31" x14ac:dyDescent="0.25">
      <c r="A15" s="44"/>
      <c r="B15" s="126" t="s">
        <v>81</v>
      </c>
      <c r="C15" s="56" t="s">
        <v>24</v>
      </c>
      <c r="D15" s="56" t="s">
        <v>24</v>
      </c>
      <c r="E15" s="56" t="s">
        <v>24</v>
      </c>
      <c r="F15" s="56">
        <v>1448.1</v>
      </c>
      <c r="G15" s="56">
        <v>1406</v>
      </c>
      <c r="H15" s="56">
        <v>1379.2</v>
      </c>
      <c r="I15" s="56">
        <v>1401.3</v>
      </c>
      <c r="J15" s="56">
        <v>1392.7</v>
      </c>
      <c r="K15" s="56">
        <v>1383.5</v>
      </c>
      <c r="L15" s="56">
        <v>1375.2</v>
      </c>
      <c r="M15" s="56">
        <v>1366.3</v>
      </c>
      <c r="N15" s="56">
        <v>1358.9</v>
      </c>
      <c r="O15" s="56">
        <v>1350.7</v>
      </c>
      <c r="P15" s="56">
        <v>1342.9</v>
      </c>
      <c r="Q15" s="56">
        <v>1338.4</v>
      </c>
      <c r="R15" s="56">
        <v>1335.7</v>
      </c>
      <c r="S15" s="56">
        <v>1333.3</v>
      </c>
      <c r="T15" s="59">
        <v>1329.7</v>
      </c>
      <c r="U15" s="59">
        <v>1325.2</v>
      </c>
      <c r="V15" s="59">
        <v>1320.2</v>
      </c>
      <c r="W15" s="59">
        <v>1315.8</v>
      </c>
      <c r="X15" s="56">
        <v>1313.3</v>
      </c>
      <c r="Y15" s="56">
        <v>1315.9</v>
      </c>
      <c r="Z15" s="56">
        <v>1315.6</v>
      </c>
      <c r="AA15" s="56">
        <v>1319.133</v>
      </c>
      <c r="AB15" s="59">
        <v>1324.82</v>
      </c>
      <c r="AC15" s="56">
        <v>1328.8889999999999</v>
      </c>
      <c r="AD15" s="56">
        <v>1330.068</v>
      </c>
      <c r="AE15" s="56">
        <v>1331.796</v>
      </c>
    </row>
    <row r="16" spans="1:31" x14ac:dyDescent="0.25">
      <c r="A16" s="44"/>
      <c r="B16" s="126" t="s">
        <v>17</v>
      </c>
      <c r="C16" s="56">
        <v>4800</v>
      </c>
      <c r="D16" s="56">
        <v>4902.2</v>
      </c>
      <c r="E16" s="56">
        <v>5013.7</v>
      </c>
      <c r="F16" s="56">
        <v>5107.8</v>
      </c>
      <c r="G16" s="56">
        <v>5139.8</v>
      </c>
      <c r="H16" s="56">
        <v>5165.5</v>
      </c>
      <c r="I16" s="56">
        <v>5176.2</v>
      </c>
      <c r="J16" s="56">
        <v>5188</v>
      </c>
      <c r="K16" s="56">
        <v>5200.6000000000004</v>
      </c>
      <c r="L16" s="56">
        <v>5213</v>
      </c>
      <c r="M16" s="56">
        <v>5228.2</v>
      </c>
      <c r="N16" s="56">
        <v>5246.1</v>
      </c>
      <c r="O16" s="56">
        <v>5266.3</v>
      </c>
      <c r="P16" s="56">
        <v>5288.7</v>
      </c>
      <c r="Q16" s="56">
        <v>5313.4</v>
      </c>
      <c r="R16" s="56">
        <v>5338.9</v>
      </c>
      <c r="S16" s="56">
        <v>5363.4</v>
      </c>
      <c r="T16" s="59">
        <v>5388.3</v>
      </c>
      <c r="U16" s="59">
        <v>5414</v>
      </c>
      <c r="V16" s="59">
        <v>5439</v>
      </c>
      <c r="W16" s="59">
        <v>5462.5</v>
      </c>
      <c r="X16" s="56">
        <v>5480.5</v>
      </c>
      <c r="Y16" s="56">
        <v>5495.3</v>
      </c>
      <c r="Z16" s="56">
        <v>5508.2</v>
      </c>
      <c r="AA16" s="56">
        <v>5516.2</v>
      </c>
      <c r="AB16" s="59">
        <v>5521.6</v>
      </c>
      <c r="AC16" s="56">
        <v>5530.7</v>
      </c>
      <c r="AD16" s="56">
        <v>5541.5</v>
      </c>
      <c r="AE16" s="56">
        <v>5556.9</v>
      </c>
    </row>
    <row r="17" spans="1:31" x14ac:dyDescent="0.25">
      <c r="A17" s="44"/>
      <c r="B17" s="126" t="s">
        <v>18</v>
      </c>
      <c r="C17" s="56">
        <v>55470</v>
      </c>
      <c r="D17" s="56">
        <v>56663</v>
      </c>
      <c r="E17" s="56">
        <v>58548</v>
      </c>
      <c r="F17" s="56">
        <v>59530</v>
      </c>
      <c r="G17" s="56">
        <v>59955</v>
      </c>
      <c r="H17" s="56">
        <v>60487</v>
      </c>
      <c r="I17" s="56">
        <v>60903</v>
      </c>
      <c r="J17" s="56">
        <v>61348</v>
      </c>
      <c r="K17" s="56">
        <v>61796</v>
      </c>
      <c r="L17" s="56">
        <v>62235</v>
      </c>
      <c r="M17" s="56">
        <v>62695</v>
      </c>
      <c r="N17" s="56">
        <v>63168</v>
      </c>
      <c r="O17" s="56">
        <v>63610</v>
      </c>
      <c r="P17" s="56">
        <v>64003</v>
      </c>
      <c r="Q17" s="56">
        <v>64361</v>
      </c>
      <c r="R17" s="56">
        <v>64692</v>
      </c>
      <c r="S17" s="56">
        <v>65011</v>
      </c>
      <c r="T17" s="59">
        <v>65330</v>
      </c>
      <c r="U17" s="59">
        <v>65651</v>
      </c>
      <c r="V17" s="59">
        <v>65991</v>
      </c>
      <c r="W17" s="59">
        <v>66312</v>
      </c>
      <c r="X17" s="56">
        <v>66581</v>
      </c>
      <c r="Y17" s="56">
        <v>66831</v>
      </c>
      <c r="Z17" s="56">
        <v>67117</v>
      </c>
      <c r="AA17" s="56">
        <v>67449</v>
      </c>
      <c r="AB17" s="59">
        <v>67756</v>
      </c>
      <c r="AC17" s="56">
        <v>68002</v>
      </c>
      <c r="AD17" s="56">
        <v>68236</v>
      </c>
      <c r="AE17" s="56">
        <v>68464</v>
      </c>
    </row>
    <row r="18" spans="1:31" x14ac:dyDescent="0.25">
      <c r="A18" s="44"/>
      <c r="B18" s="126" t="s">
        <v>36</v>
      </c>
      <c r="C18" s="56">
        <v>61682</v>
      </c>
      <c r="D18" s="56">
        <v>61024</v>
      </c>
      <c r="E18" s="56">
        <v>79973</v>
      </c>
      <c r="F18" s="56">
        <v>81308</v>
      </c>
      <c r="G18" s="56">
        <v>81510</v>
      </c>
      <c r="H18" s="56">
        <v>81422</v>
      </c>
      <c r="I18" s="56">
        <v>81457</v>
      </c>
      <c r="J18" s="56">
        <v>81517</v>
      </c>
      <c r="K18" s="56">
        <v>81578</v>
      </c>
      <c r="L18" s="56">
        <v>81549</v>
      </c>
      <c r="M18" s="56">
        <v>81456</v>
      </c>
      <c r="N18" s="56">
        <v>81337</v>
      </c>
      <c r="O18" s="56">
        <v>81173</v>
      </c>
      <c r="P18" s="56">
        <v>80992</v>
      </c>
      <c r="Q18" s="56">
        <v>80764</v>
      </c>
      <c r="R18" s="56">
        <v>80483</v>
      </c>
      <c r="S18" s="56">
        <v>80284</v>
      </c>
      <c r="T18" s="59">
        <v>80275</v>
      </c>
      <c r="U18" s="59">
        <v>80426</v>
      </c>
      <c r="V18" s="59">
        <v>80646</v>
      </c>
      <c r="W18" s="59">
        <v>80983</v>
      </c>
      <c r="X18" s="56">
        <v>81687</v>
      </c>
      <c r="Y18" s="56">
        <v>82349</v>
      </c>
      <c r="Z18" s="56">
        <v>82657</v>
      </c>
      <c r="AA18" s="56">
        <v>82906</v>
      </c>
      <c r="AB18" s="59">
        <v>83093</v>
      </c>
      <c r="AC18" s="56">
        <v>83161</v>
      </c>
      <c r="AD18" s="56">
        <v>83196</v>
      </c>
      <c r="AE18" s="56">
        <v>83798</v>
      </c>
    </row>
    <row r="19" spans="1:31" x14ac:dyDescent="0.25">
      <c r="A19" s="44"/>
      <c r="B19" s="126" t="s">
        <v>19</v>
      </c>
      <c r="C19" s="56">
        <v>9829.7812359917934</v>
      </c>
      <c r="D19" s="56">
        <v>10036.964459779596</v>
      </c>
      <c r="E19" s="56">
        <v>10353.201940383799</v>
      </c>
      <c r="F19" s="56">
        <v>10562.164000000001</v>
      </c>
      <c r="G19" s="56">
        <v>10661.312</v>
      </c>
      <c r="H19" s="56">
        <v>10761.705</v>
      </c>
      <c r="I19" s="56">
        <v>10805.796</v>
      </c>
      <c r="J19" s="56">
        <v>10862.146000000001</v>
      </c>
      <c r="K19" s="56">
        <v>10902.004999999999</v>
      </c>
      <c r="L19" s="56">
        <v>10928.091</v>
      </c>
      <c r="M19" s="56">
        <v>10955.163</v>
      </c>
      <c r="N19" s="56">
        <v>10987.352000000001</v>
      </c>
      <c r="O19" s="56">
        <v>11020.393</v>
      </c>
      <c r="P19" s="56">
        <v>11048.499</v>
      </c>
      <c r="Q19" s="56">
        <v>11077.862999999999</v>
      </c>
      <c r="R19" s="56">
        <v>11107.023999999999</v>
      </c>
      <c r="S19" s="56">
        <v>11121.383</v>
      </c>
      <c r="T19" s="59">
        <v>11104.944</v>
      </c>
      <c r="U19" s="59">
        <v>11045.01</v>
      </c>
      <c r="V19" s="59">
        <v>10965.214</v>
      </c>
      <c r="W19" s="59">
        <v>10892.380999999999</v>
      </c>
      <c r="X19" s="56">
        <v>10820.912</v>
      </c>
      <c r="Y19" s="56">
        <v>10775.978999999999</v>
      </c>
      <c r="Z19" s="56">
        <v>10754.688</v>
      </c>
      <c r="AA19" s="56">
        <v>10732.887000000001</v>
      </c>
      <c r="AB19" s="59">
        <v>10721.566000000001</v>
      </c>
      <c r="AC19" s="56">
        <v>10698.59</v>
      </c>
      <c r="AD19" s="56">
        <v>10640.409</v>
      </c>
      <c r="AE19" s="56">
        <v>10578.016</v>
      </c>
    </row>
    <row r="20" spans="1:31" x14ac:dyDescent="0.25">
      <c r="A20" s="44"/>
      <c r="B20" s="126" t="s">
        <v>37</v>
      </c>
      <c r="C20" s="56">
        <v>10700</v>
      </c>
      <c r="D20" s="56">
        <v>10579</v>
      </c>
      <c r="E20" s="56">
        <v>10346</v>
      </c>
      <c r="F20" s="56">
        <v>10328.965</v>
      </c>
      <c r="G20" s="56">
        <v>10290.486000000001</v>
      </c>
      <c r="H20" s="56">
        <v>10237.530000000001</v>
      </c>
      <c r="I20" s="56">
        <v>10210.971</v>
      </c>
      <c r="J20" s="56">
        <v>10187.575999999999</v>
      </c>
      <c r="K20" s="56">
        <v>10158.608</v>
      </c>
      <c r="L20" s="56">
        <v>10129.552</v>
      </c>
      <c r="M20" s="56">
        <v>10107.146000000001</v>
      </c>
      <c r="N20" s="56">
        <v>10087.065000000001</v>
      </c>
      <c r="O20" s="56">
        <v>10071.370000000001</v>
      </c>
      <c r="P20" s="56">
        <v>10055.780000000001</v>
      </c>
      <c r="Q20" s="56">
        <v>10038.188</v>
      </c>
      <c r="R20" s="56">
        <v>10022.65</v>
      </c>
      <c r="S20" s="56">
        <v>10000.022999999999</v>
      </c>
      <c r="T20" s="59">
        <v>9971.7270000000008</v>
      </c>
      <c r="U20" s="59">
        <v>9920.3619999999992</v>
      </c>
      <c r="V20" s="59">
        <v>9893.0820000000003</v>
      </c>
      <c r="W20" s="59">
        <v>9866.4680000000008</v>
      </c>
      <c r="X20" s="56">
        <v>9843.0280000000002</v>
      </c>
      <c r="Y20" s="56">
        <v>9814.0229999999992</v>
      </c>
      <c r="Z20" s="56">
        <v>9787.9660000000003</v>
      </c>
      <c r="AA20" s="56">
        <v>9775.5640000000003</v>
      </c>
      <c r="AB20" s="59">
        <v>9771.1409999999996</v>
      </c>
      <c r="AC20" s="56">
        <v>9750.1489999999994</v>
      </c>
      <c r="AD20" s="56">
        <v>9709.8909999999996</v>
      </c>
      <c r="AE20" s="56">
        <v>9683.473</v>
      </c>
    </row>
    <row r="21" spans="1:31" x14ac:dyDescent="0.25">
      <c r="A21" s="44"/>
      <c r="B21" s="126" t="s">
        <v>20</v>
      </c>
      <c r="C21" s="56">
        <v>230.803</v>
      </c>
      <c r="D21" s="56">
        <v>241.40299999999999</v>
      </c>
      <c r="E21" s="56">
        <v>258</v>
      </c>
      <c r="F21" s="56">
        <v>267.39999999999998</v>
      </c>
      <c r="G21" s="56">
        <v>270.89999999999998</v>
      </c>
      <c r="H21" s="56">
        <v>277.2</v>
      </c>
      <c r="I21" s="56">
        <v>281.2</v>
      </c>
      <c r="J21" s="56">
        <v>285.10000000000002</v>
      </c>
      <c r="K21" s="56">
        <v>287.60000000000002</v>
      </c>
      <c r="L21" s="56">
        <v>289.3</v>
      </c>
      <c r="M21" s="56">
        <v>292.60000000000002</v>
      </c>
      <c r="N21" s="56">
        <v>295.89999999999998</v>
      </c>
      <c r="O21" s="56">
        <v>304.3</v>
      </c>
      <c r="P21" s="56">
        <v>311.39999999999998</v>
      </c>
      <c r="Q21" s="56">
        <v>319.39999999999998</v>
      </c>
      <c r="R21" s="56">
        <v>319.2</v>
      </c>
      <c r="S21" s="56">
        <v>318</v>
      </c>
      <c r="T21" s="59">
        <v>319</v>
      </c>
      <c r="U21" s="59">
        <v>320.7</v>
      </c>
      <c r="V21" s="59">
        <v>323.8</v>
      </c>
      <c r="W21" s="59">
        <v>327.39999999999998</v>
      </c>
      <c r="X21" s="56">
        <v>330.8</v>
      </c>
      <c r="Y21" s="56">
        <v>335.4</v>
      </c>
      <c r="Z21" s="56">
        <v>343.4</v>
      </c>
      <c r="AA21" s="56">
        <v>352.7</v>
      </c>
      <c r="AB21" s="59">
        <v>360.6</v>
      </c>
      <c r="AC21" s="56">
        <v>366.5</v>
      </c>
      <c r="AD21" s="56">
        <v>372.5</v>
      </c>
      <c r="AE21" s="56">
        <v>380.2</v>
      </c>
    </row>
    <row r="22" spans="1:31" x14ac:dyDescent="0.25">
      <c r="A22" s="44"/>
      <c r="B22" s="126" t="s">
        <v>110</v>
      </c>
      <c r="C22" s="56">
        <v>3443</v>
      </c>
      <c r="D22" s="56">
        <v>3541.0000000000005</v>
      </c>
      <c r="E22" s="56">
        <v>3526</v>
      </c>
      <c r="F22" s="56">
        <v>3601.3</v>
      </c>
      <c r="G22" s="56">
        <v>3664.3</v>
      </c>
      <c r="H22" s="56">
        <v>3754.7750000000001</v>
      </c>
      <c r="I22" s="56">
        <v>3804.2539999999999</v>
      </c>
      <c r="J22" s="56">
        <v>3863.7950000000001</v>
      </c>
      <c r="K22" s="56">
        <v>3931.85</v>
      </c>
      <c r="L22" s="56">
        <v>3996.9940000000001</v>
      </c>
      <c r="M22" s="56">
        <v>4067.346</v>
      </c>
      <c r="N22" s="56">
        <v>4160.009</v>
      </c>
      <c r="O22" s="56">
        <v>4269.8230000000003</v>
      </c>
      <c r="P22" s="56">
        <v>4400.1840000000002</v>
      </c>
      <c r="Q22" s="56">
        <v>4496.0320000000002</v>
      </c>
      <c r="R22" s="56">
        <v>4539.1580000000004</v>
      </c>
      <c r="S22" s="56">
        <v>4559.7690000000002</v>
      </c>
      <c r="T22" s="59">
        <v>4578.5429999999997</v>
      </c>
      <c r="U22" s="59">
        <v>4597.4390000000003</v>
      </c>
      <c r="V22" s="59">
        <v>4620.0420000000004</v>
      </c>
      <c r="W22" s="59">
        <v>4652.46</v>
      </c>
      <c r="X22" s="56">
        <v>4695.7730000000001</v>
      </c>
      <c r="Y22" s="56">
        <v>4748.9939999999997</v>
      </c>
      <c r="Z22" s="56">
        <v>4802.2749999999996</v>
      </c>
      <c r="AA22" s="56">
        <v>4860.6509999999998</v>
      </c>
      <c r="AB22" s="59">
        <v>4927.1729999999998</v>
      </c>
      <c r="AC22" s="56">
        <v>4980.326</v>
      </c>
      <c r="AD22" s="56">
        <v>5018.6279999999997</v>
      </c>
      <c r="AE22" s="56">
        <v>5114.71</v>
      </c>
    </row>
    <row r="23" spans="1:31" x14ac:dyDescent="0.25">
      <c r="A23" s="44"/>
      <c r="B23" s="126" t="s">
        <v>56</v>
      </c>
      <c r="C23" s="56">
        <v>3949.8</v>
      </c>
      <c r="D23" s="56">
        <v>4233</v>
      </c>
      <c r="E23" s="56">
        <v>4949.1000000000004</v>
      </c>
      <c r="F23" s="56">
        <v>5545.7749999999996</v>
      </c>
      <c r="G23" s="56">
        <v>5834.875</v>
      </c>
      <c r="H23" s="56">
        <v>6136.875</v>
      </c>
      <c r="I23" s="56">
        <v>6303.8</v>
      </c>
      <c r="J23" s="56">
        <v>6456.7250000000004</v>
      </c>
      <c r="K23" s="56">
        <v>6590.875</v>
      </c>
      <c r="L23" s="56">
        <v>6713.9</v>
      </c>
      <c r="M23" s="56">
        <v>6836.5749999999998</v>
      </c>
      <c r="N23" s="56">
        <v>6961.1750000000002</v>
      </c>
      <c r="O23" s="56">
        <v>7088.375</v>
      </c>
      <c r="P23" s="56">
        <v>7218.5249999999996</v>
      </c>
      <c r="Q23" s="56">
        <v>7351.0749999999998</v>
      </c>
      <c r="R23" s="56">
        <v>7482.05</v>
      </c>
      <c r="S23" s="56">
        <v>7620.8249999999998</v>
      </c>
      <c r="T23" s="59">
        <v>7763.0749999999998</v>
      </c>
      <c r="U23" s="59">
        <v>7907.2250000000004</v>
      </c>
      <c r="V23" s="59">
        <v>8056.0249999999996</v>
      </c>
      <c r="W23" s="59">
        <v>8212.0499999999993</v>
      </c>
      <c r="X23" s="56">
        <v>8377.1</v>
      </c>
      <c r="Y23" s="56">
        <v>8543.375</v>
      </c>
      <c r="Z23" s="56">
        <v>8709.7250000000004</v>
      </c>
      <c r="AA23" s="56">
        <v>8879.4500000000007</v>
      </c>
      <c r="AB23" s="59">
        <v>9051.0499999999993</v>
      </c>
      <c r="AC23" s="56">
        <v>9214.3250000000007</v>
      </c>
      <c r="AD23" s="56">
        <v>9367.35</v>
      </c>
      <c r="AE23" s="56">
        <v>9551</v>
      </c>
    </row>
    <row r="24" spans="1:31" s="5" customFormat="1" x14ac:dyDescent="0.25">
      <c r="A24" s="44"/>
      <c r="B24" s="126" t="s">
        <v>21</v>
      </c>
      <c r="C24" s="56">
        <v>56510.3</v>
      </c>
      <c r="D24" s="56">
        <v>56593.1</v>
      </c>
      <c r="E24" s="56">
        <v>56775.5</v>
      </c>
      <c r="F24" s="56">
        <v>56844.3</v>
      </c>
      <c r="G24" s="56">
        <v>56890.400000000001</v>
      </c>
      <c r="H24" s="56">
        <v>56916.3</v>
      </c>
      <c r="I24" s="56">
        <v>56942.1</v>
      </c>
      <c r="J24" s="56">
        <v>56979.8</v>
      </c>
      <c r="K24" s="56">
        <v>57089.8</v>
      </c>
      <c r="L24" s="56">
        <v>57399.199999999997</v>
      </c>
      <c r="M24" s="56">
        <v>57828.2</v>
      </c>
      <c r="N24" s="56">
        <v>58166.7</v>
      </c>
      <c r="O24" s="56">
        <v>58399.9</v>
      </c>
      <c r="P24" s="56">
        <v>58756.2</v>
      </c>
      <c r="Q24" s="56">
        <v>59211.199999999997</v>
      </c>
      <c r="R24" s="56">
        <v>59555.5</v>
      </c>
      <c r="S24" s="56">
        <v>59819.4</v>
      </c>
      <c r="T24" s="59">
        <v>60026.8</v>
      </c>
      <c r="U24" s="59">
        <v>60191.199999999997</v>
      </c>
      <c r="V24" s="59">
        <v>60311.6</v>
      </c>
      <c r="W24" s="59">
        <v>60320.7</v>
      </c>
      <c r="X24" s="56">
        <v>60229.599999999999</v>
      </c>
      <c r="Y24" s="56">
        <v>60115.199999999997</v>
      </c>
      <c r="Z24" s="56">
        <v>60002.3</v>
      </c>
      <c r="AA24" s="56">
        <v>59877.2</v>
      </c>
      <c r="AB24" s="59">
        <v>59729.1</v>
      </c>
      <c r="AC24" s="56">
        <v>59438.9</v>
      </c>
      <c r="AD24" s="56">
        <v>59133.2</v>
      </c>
      <c r="AE24" s="56">
        <v>58941.599999999999</v>
      </c>
    </row>
    <row r="25" spans="1:31" s="3" customFormat="1" ht="13" x14ac:dyDescent="0.3">
      <c r="A25" s="44"/>
      <c r="B25" s="126" t="s">
        <v>22</v>
      </c>
      <c r="C25" s="56">
        <v>117902</v>
      </c>
      <c r="D25" s="56">
        <v>121049</v>
      </c>
      <c r="E25" s="56">
        <v>124101</v>
      </c>
      <c r="F25" s="56">
        <v>125436</v>
      </c>
      <c r="G25" s="56">
        <v>126011</v>
      </c>
      <c r="H25" s="56">
        <v>126587</v>
      </c>
      <c r="I25" s="56">
        <v>126831</v>
      </c>
      <c r="J25" s="56">
        <v>127132</v>
      </c>
      <c r="K25" s="56">
        <v>127400</v>
      </c>
      <c r="L25" s="56">
        <v>127634</v>
      </c>
      <c r="M25" s="56">
        <v>127734</v>
      </c>
      <c r="N25" s="56">
        <v>127755</v>
      </c>
      <c r="O25" s="56">
        <v>127838</v>
      </c>
      <c r="P25" s="56">
        <v>127980</v>
      </c>
      <c r="Q25" s="56">
        <v>128045</v>
      </c>
      <c r="R25" s="56">
        <v>128034</v>
      </c>
      <c r="S25" s="56">
        <v>128043</v>
      </c>
      <c r="T25" s="59">
        <v>127831</v>
      </c>
      <c r="U25" s="59">
        <v>127552</v>
      </c>
      <c r="V25" s="59">
        <v>127333</v>
      </c>
      <c r="W25" s="59">
        <v>127262</v>
      </c>
      <c r="X25" s="56">
        <v>127110</v>
      </c>
      <c r="Y25" s="56">
        <v>126933</v>
      </c>
      <c r="Z25" s="56">
        <v>126706</v>
      </c>
      <c r="AA25" s="56">
        <v>126443</v>
      </c>
      <c r="AB25" s="59">
        <v>126166.9</v>
      </c>
      <c r="AC25" s="56">
        <v>125708.4</v>
      </c>
      <c r="AD25" s="56">
        <v>125502</v>
      </c>
      <c r="AE25" s="56">
        <v>124947</v>
      </c>
    </row>
    <row r="26" spans="1:31" x14ac:dyDescent="0.25">
      <c r="A26" s="44"/>
      <c r="B26" s="126" t="s">
        <v>46</v>
      </c>
      <c r="C26" s="56">
        <v>38723</v>
      </c>
      <c r="D26" s="56">
        <v>40806</v>
      </c>
      <c r="E26" s="56">
        <v>43296</v>
      </c>
      <c r="F26" s="56">
        <v>45093</v>
      </c>
      <c r="G26" s="56">
        <v>45954</v>
      </c>
      <c r="H26" s="56">
        <v>46617</v>
      </c>
      <c r="I26" s="56">
        <v>47008</v>
      </c>
      <c r="J26" s="56">
        <v>47370</v>
      </c>
      <c r="K26" s="56">
        <v>47645</v>
      </c>
      <c r="L26" s="56">
        <v>47892</v>
      </c>
      <c r="M26" s="56">
        <v>48083</v>
      </c>
      <c r="N26" s="56">
        <v>48185</v>
      </c>
      <c r="O26" s="56">
        <v>48438</v>
      </c>
      <c r="P26" s="56">
        <v>48684</v>
      </c>
      <c r="Q26" s="56">
        <v>49055</v>
      </c>
      <c r="R26" s="56">
        <v>49308</v>
      </c>
      <c r="S26" s="56">
        <v>49554</v>
      </c>
      <c r="T26" s="59">
        <v>49937</v>
      </c>
      <c r="U26" s="59">
        <v>50200</v>
      </c>
      <c r="V26" s="59">
        <v>50429</v>
      </c>
      <c r="W26" s="59">
        <v>50747</v>
      </c>
      <c r="X26" s="56">
        <v>51015</v>
      </c>
      <c r="Y26" s="56">
        <v>51218</v>
      </c>
      <c r="Z26" s="56">
        <v>51362</v>
      </c>
      <c r="AA26" s="56">
        <v>51585</v>
      </c>
      <c r="AB26" s="59">
        <v>51765</v>
      </c>
      <c r="AC26" s="56">
        <v>51836</v>
      </c>
      <c r="AD26" s="56">
        <v>51745</v>
      </c>
      <c r="AE26" s="56">
        <v>51809</v>
      </c>
    </row>
    <row r="27" spans="1:31" s="5" customFormat="1" x14ac:dyDescent="0.25">
      <c r="A27" s="44"/>
      <c r="B27" s="126" t="s">
        <v>83</v>
      </c>
      <c r="C27" s="56" t="s">
        <v>24</v>
      </c>
      <c r="D27" s="56" t="s">
        <v>24</v>
      </c>
      <c r="E27" s="56">
        <v>2641.6587119852197</v>
      </c>
      <c r="F27" s="56">
        <v>2485.056</v>
      </c>
      <c r="G27" s="56">
        <v>2432.8510000000001</v>
      </c>
      <c r="H27" s="56">
        <v>2390.5</v>
      </c>
      <c r="I27" s="56">
        <v>2367.6129999999998</v>
      </c>
      <c r="J27" s="56">
        <v>2337.6999999999998</v>
      </c>
      <c r="K27" s="56">
        <v>2310.375</v>
      </c>
      <c r="L27" s="56">
        <v>2288.0880000000002</v>
      </c>
      <c r="M27" s="56">
        <v>2263</v>
      </c>
      <c r="N27" s="56">
        <v>2238.75</v>
      </c>
      <c r="O27" s="56">
        <v>2218.663</v>
      </c>
      <c r="P27" s="56">
        <v>2201.0250000000001</v>
      </c>
      <c r="Q27" s="56">
        <v>2177.7249999999999</v>
      </c>
      <c r="R27" s="56">
        <v>2141.9879999999998</v>
      </c>
      <c r="S27" s="56">
        <v>2097.288</v>
      </c>
      <c r="T27" s="59">
        <v>2058.8249999999998</v>
      </c>
      <c r="U27" s="59">
        <v>2033.65</v>
      </c>
      <c r="V27" s="59">
        <v>2012.8130000000001</v>
      </c>
      <c r="W27" s="59">
        <v>1994.25</v>
      </c>
      <c r="X27" s="56">
        <v>1977.3130000000001</v>
      </c>
      <c r="Y27" s="56">
        <v>1959.338</v>
      </c>
      <c r="Z27" s="56">
        <v>1941.163</v>
      </c>
      <c r="AA27" s="56">
        <v>1926.25</v>
      </c>
      <c r="AB27" s="59">
        <v>1913.1880000000001</v>
      </c>
      <c r="AC27" s="56">
        <v>1900.8630000000001</v>
      </c>
      <c r="AD27" s="56">
        <v>1883.0129999999999</v>
      </c>
      <c r="AE27" s="56">
        <v>1886.2249999999999</v>
      </c>
    </row>
    <row r="28" spans="1:31" s="5" customFormat="1" x14ac:dyDescent="0.25">
      <c r="A28" s="44"/>
      <c r="B28" s="126" t="s">
        <v>86</v>
      </c>
      <c r="C28" s="56" t="s">
        <v>24</v>
      </c>
      <c r="D28" s="56" t="s">
        <v>24</v>
      </c>
      <c r="E28" s="56">
        <v>3687.8521162418465</v>
      </c>
      <c r="F28" s="56">
        <v>3629.1</v>
      </c>
      <c r="G28" s="56">
        <v>3575.2</v>
      </c>
      <c r="H28" s="56">
        <v>3524.2</v>
      </c>
      <c r="I28" s="56">
        <v>3499.5</v>
      </c>
      <c r="J28" s="56">
        <v>3470.8180000000002</v>
      </c>
      <c r="K28" s="56">
        <v>3443.067</v>
      </c>
      <c r="L28" s="56">
        <v>3415.2130000000002</v>
      </c>
      <c r="M28" s="56">
        <v>3377.0749999999998</v>
      </c>
      <c r="N28" s="56">
        <v>3322.5</v>
      </c>
      <c r="O28" s="56">
        <v>3269.9090000000001</v>
      </c>
      <c r="P28" s="56">
        <v>3231.2939999999999</v>
      </c>
      <c r="Q28" s="56">
        <v>3198.2310000000002</v>
      </c>
      <c r="R28" s="56">
        <v>3162.9160000000002</v>
      </c>
      <c r="S28" s="56">
        <v>3097.2820000000002</v>
      </c>
      <c r="T28" s="59">
        <v>3028.1149999999998</v>
      </c>
      <c r="U28" s="59">
        <v>2987.7730000000001</v>
      </c>
      <c r="V28" s="59">
        <v>2957.6889999999999</v>
      </c>
      <c r="W28" s="59">
        <v>2932.3670000000002</v>
      </c>
      <c r="X28" s="56">
        <v>2904.91</v>
      </c>
      <c r="Y28" s="56">
        <v>2868.2310000000002</v>
      </c>
      <c r="Z28" s="56">
        <v>2828.4029999999998</v>
      </c>
      <c r="AA28" s="56">
        <v>2801.5430000000001</v>
      </c>
      <c r="AB28" s="59">
        <v>2794.1370000000002</v>
      </c>
      <c r="AC28" s="56">
        <v>2794.8850000000002</v>
      </c>
      <c r="AD28" s="56">
        <v>2808.38</v>
      </c>
      <c r="AE28" s="56">
        <v>2833</v>
      </c>
    </row>
    <row r="29" spans="1:31" s="5" customFormat="1" x14ac:dyDescent="0.25">
      <c r="A29" s="44"/>
      <c r="B29" s="126" t="s">
        <v>23</v>
      </c>
      <c r="C29" s="56">
        <v>365.41070769230771</v>
      </c>
      <c r="D29" s="56">
        <v>366.6107428571429</v>
      </c>
      <c r="E29" s="56">
        <v>387.11134358974363</v>
      </c>
      <c r="F29" s="56">
        <v>409.512</v>
      </c>
      <c r="G29" s="56">
        <v>419.85</v>
      </c>
      <c r="H29" s="56">
        <v>431.33800000000002</v>
      </c>
      <c r="I29" s="56">
        <v>436.97500000000002</v>
      </c>
      <c r="J29" s="56">
        <v>441.86200000000002</v>
      </c>
      <c r="K29" s="56">
        <v>446.65</v>
      </c>
      <c r="L29" s="56">
        <v>452.262</v>
      </c>
      <c r="M29" s="56">
        <v>458.512</v>
      </c>
      <c r="N29" s="56">
        <v>465.7</v>
      </c>
      <c r="O29" s="56">
        <v>472.92500000000001</v>
      </c>
      <c r="P29" s="56">
        <v>480.7</v>
      </c>
      <c r="Q29" s="56">
        <v>489.22500000000002</v>
      </c>
      <c r="R29" s="56">
        <v>498.21800000000002</v>
      </c>
      <c r="S29" s="56">
        <v>507.53800000000001</v>
      </c>
      <c r="T29" s="59">
        <v>519.42499999999995</v>
      </c>
      <c r="U29" s="59">
        <v>531.5</v>
      </c>
      <c r="V29" s="59">
        <v>545.32500000000005</v>
      </c>
      <c r="W29" s="59">
        <v>558.32500000000005</v>
      </c>
      <c r="X29" s="56">
        <v>569.4</v>
      </c>
      <c r="Y29" s="56">
        <v>584.125</v>
      </c>
      <c r="Z29" s="56">
        <v>596.976</v>
      </c>
      <c r="AA29" s="56">
        <v>608.80600000000004</v>
      </c>
      <c r="AB29" s="59">
        <v>621.5</v>
      </c>
      <c r="AC29" s="56">
        <v>631.08799999999997</v>
      </c>
      <c r="AD29" s="56">
        <v>641.03800000000001</v>
      </c>
      <c r="AE29" s="56">
        <v>655.27499999999998</v>
      </c>
    </row>
    <row r="30" spans="1:31" s="3" customFormat="1" ht="13" x14ac:dyDescent="0.3">
      <c r="A30" s="45"/>
      <c r="B30" s="126" t="s">
        <v>25</v>
      </c>
      <c r="C30" s="56">
        <v>72064.843986487293</v>
      </c>
      <c r="D30" s="56">
        <v>78769.53105135067</v>
      </c>
      <c r="E30" s="56">
        <v>88631</v>
      </c>
      <c r="F30" s="56">
        <v>94490</v>
      </c>
      <c r="G30" s="56">
        <v>97205</v>
      </c>
      <c r="H30" s="56">
        <v>99706</v>
      </c>
      <c r="I30" s="56">
        <v>100896</v>
      </c>
      <c r="J30" s="56">
        <v>102122</v>
      </c>
      <c r="K30" s="56">
        <v>103418</v>
      </c>
      <c r="L30" s="56">
        <v>104720</v>
      </c>
      <c r="M30" s="56">
        <v>105952</v>
      </c>
      <c r="N30" s="56">
        <v>107155.784</v>
      </c>
      <c r="O30" s="56">
        <v>108416.5555</v>
      </c>
      <c r="P30" s="56">
        <v>109795.643</v>
      </c>
      <c r="Q30" s="56">
        <v>111304.4045</v>
      </c>
      <c r="R30" s="56">
        <v>112849.21725</v>
      </c>
      <c r="S30" s="56">
        <v>114291.63800000001</v>
      </c>
      <c r="T30" s="59">
        <v>115684.856</v>
      </c>
      <c r="U30" s="59">
        <v>117055.02224999999</v>
      </c>
      <c r="V30" s="59">
        <v>118396.85524999999</v>
      </c>
      <c r="W30" s="59">
        <v>119714.9445</v>
      </c>
      <c r="X30" s="56">
        <v>121007.18674999999</v>
      </c>
      <c r="Y30" s="56">
        <v>120419.47349999999</v>
      </c>
      <c r="Z30" s="56">
        <v>121808.90850000001</v>
      </c>
      <c r="AA30" s="56">
        <v>123336.37549999999</v>
      </c>
      <c r="AB30" s="59">
        <v>124960.08900000001</v>
      </c>
      <c r="AC30" s="56">
        <v>126383.322575</v>
      </c>
      <c r="AD30" s="56">
        <v>127615.21475</v>
      </c>
      <c r="AE30" s="56">
        <v>128582</v>
      </c>
    </row>
    <row r="31" spans="1:31" x14ac:dyDescent="0.25">
      <c r="A31" s="44"/>
      <c r="B31" s="126" t="s">
        <v>26</v>
      </c>
      <c r="C31" s="56">
        <v>14246.382670574329</v>
      </c>
      <c r="D31" s="56">
        <v>14487.372227927344</v>
      </c>
      <c r="E31" s="56">
        <v>15067.347096245805</v>
      </c>
      <c r="F31" s="56">
        <v>15459</v>
      </c>
      <c r="G31" s="56">
        <v>15611</v>
      </c>
      <c r="H31" s="56">
        <v>15812</v>
      </c>
      <c r="I31" s="56">
        <v>15926</v>
      </c>
      <c r="J31" s="56">
        <v>16046</v>
      </c>
      <c r="K31" s="56">
        <v>16149</v>
      </c>
      <c r="L31" s="56">
        <v>16225</v>
      </c>
      <c r="M31" s="56">
        <v>16282</v>
      </c>
      <c r="N31" s="56">
        <v>16320</v>
      </c>
      <c r="O31" s="56">
        <v>16346</v>
      </c>
      <c r="P31" s="56">
        <v>16382</v>
      </c>
      <c r="Q31" s="56">
        <v>16446</v>
      </c>
      <c r="R31" s="56">
        <v>16530</v>
      </c>
      <c r="S31" s="56">
        <v>16615</v>
      </c>
      <c r="T31" s="59">
        <v>16693</v>
      </c>
      <c r="U31" s="59">
        <v>16755</v>
      </c>
      <c r="V31" s="59">
        <v>16804</v>
      </c>
      <c r="W31" s="59">
        <v>16865</v>
      </c>
      <c r="X31" s="56">
        <v>16940</v>
      </c>
      <c r="Y31" s="56">
        <v>17030</v>
      </c>
      <c r="Z31" s="56">
        <v>17131</v>
      </c>
      <c r="AA31" s="56">
        <v>17232</v>
      </c>
      <c r="AB31" s="59">
        <v>17345</v>
      </c>
      <c r="AC31" s="56">
        <v>17442</v>
      </c>
      <c r="AD31" s="56">
        <v>17533</v>
      </c>
      <c r="AE31" s="56">
        <v>17703</v>
      </c>
    </row>
    <row r="32" spans="1:31" x14ac:dyDescent="0.25">
      <c r="A32" s="44"/>
      <c r="B32" s="126" t="s">
        <v>27</v>
      </c>
      <c r="C32" s="56">
        <v>3157</v>
      </c>
      <c r="D32" s="56">
        <v>3272</v>
      </c>
      <c r="E32" s="56">
        <v>3505.7</v>
      </c>
      <c r="F32" s="56">
        <v>3690.6</v>
      </c>
      <c r="G32" s="56">
        <v>3792.1</v>
      </c>
      <c r="H32" s="56">
        <v>3842.9</v>
      </c>
      <c r="I32" s="56">
        <v>3865.4</v>
      </c>
      <c r="J32" s="56">
        <v>3899.5</v>
      </c>
      <c r="K32" s="56">
        <v>3970</v>
      </c>
      <c r="L32" s="56">
        <v>4044.9</v>
      </c>
      <c r="M32" s="56">
        <v>4101.3</v>
      </c>
      <c r="N32" s="56">
        <v>4148</v>
      </c>
      <c r="O32" s="56">
        <v>4196.7</v>
      </c>
      <c r="P32" s="56">
        <v>4235.3</v>
      </c>
      <c r="Q32" s="56">
        <v>4271</v>
      </c>
      <c r="R32" s="56">
        <v>4317.8999999999996</v>
      </c>
      <c r="S32" s="56">
        <v>4362.8</v>
      </c>
      <c r="T32" s="59">
        <v>4392.5</v>
      </c>
      <c r="U32" s="59">
        <v>4417.7</v>
      </c>
      <c r="V32" s="59">
        <v>4461.5</v>
      </c>
      <c r="W32" s="59">
        <v>4541.8999999999996</v>
      </c>
      <c r="X32" s="56">
        <v>4638.2</v>
      </c>
      <c r="Y32" s="56">
        <v>4742.2</v>
      </c>
      <c r="Z32" s="56">
        <v>4837.7</v>
      </c>
      <c r="AA32" s="56">
        <v>4922.2</v>
      </c>
      <c r="AB32" s="59">
        <v>5012.6000000000004</v>
      </c>
      <c r="AC32" s="56">
        <v>5097.1000000000004</v>
      </c>
      <c r="AD32" s="56">
        <v>5113.7</v>
      </c>
      <c r="AE32" s="56">
        <v>5128</v>
      </c>
    </row>
    <row r="33" spans="1:31" ht="13" x14ac:dyDescent="0.3">
      <c r="A33" s="44"/>
      <c r="B33" s="127" t="s">
        <v>28</v>
      </c>
      <c r="C33" s="57">
        <v>4100</v>
      </c>
      <c r="D33" s="57">
        <v>4153</v>
      </c>
      <c r="E33" s="57">
        <v>4262</v>
      </c>
      <c r="F33" s="57">
        <v>4359</v>
      </c>
      <c r="G33" s="57">
        <v>4405</v>
      </c>
      <c r="H33" s="57">
        <v>4462</v>
      </c>
      <c r="I33" s="57">
        <v>4491</v>
      </c>
      <c r="J33" s="57">
        <v>4514</v>
      </c>
      <c r="K33" s="57">
        <v>4538</v>
      </c>
      <c r="L33" s="57">
        <v>4565</v>
      </c>
      <c r="M33" s="57">
        <v>4592</v>
      </c>
      <c r="N33" s="57">
        <v>4623</v>
      </c>
      <c r="O33" s="57">
        <v>4661</v>
      </c>
      <c r="P33" s="57">
        <v>4709</v>
      </c>
      <c r="Q33" s="57">
        <v>4768</v>
      </c>
      <c r="R33" s="57">
        <v>4829</v>
      </c>
      <c r="S33" s="57">
        <v>4889</v>
      </c>
      <c r="T33" s="60">
        <v>4953</v>
      </c>
      <c r="U33" s="60">
        <v>5019</v>
      </c>
      <c r="V33" s="60">
        <v>5080</v>
      </c>
      <c r="W33" s="60">
        <v>5137</v>
      </c>
      <c r="X33" s="57">
        <v>5190</v>
      </c>
      <c r="Y33" s="57">
        <v>5236</v>
      </c>
      <c r="Z33" s="57">
        <v>5277</v>
      </c>
      <c r="AA33" s="57">
        <v>5312</v>
      </c>
      <c r="AB33" s="60">
        <v>5348</v>
      </c>
      <c r="AC33" s="57">
        <v>5379</v>
      </c>
      <c r="AD33" s="57">
        <v>5408</v>
      </c>
      <c r="AE33" s="57">
        <v>5457</v>
      </c>
    </row>
    <row r="34" spans="1:31" x14ac:dyDescent="0.25">
      <c r="A34" s="44"/>
      <c r="B34" s="126" t="s">
        <v>29</v>
      </c>
      <c r="C34" s="56">
        <v>35902.469006779967</v>
      </c>
      <c r="D34" s="56">
        <v>37203.48600242981</v>
      </c>
      <c r="E34" s="56">
        <v>38109.497837986128</v>
      </c>
      <c r="F34" s="56">
        <v>38275</v>
      </c>
      <c r="G34" s="56">
        <v>38292</v>
      </c>
      <c r="H34" s="56">
        <v>38270</v>
      </c>
      <c r="I34" s="56">
        <v>38256</v>
      </c>
      <c r="J34" s="56">
        <v>38251</v>
      </c>
      <c r="K34" s="56">
        <v>38232</v>
      </c>
      <c r="L34" s="56">
        <v>38195</v>
      </c>
      <c r="M34" s="56">
        <v>38180</v>
      </c>
      <c r="N34" s="56">
        <v>38161</v>
      </c>
      <c r="O34" s="56">
        <v>38132</v>
      </c>
      <c r="P34" s="56">
        <v>38116</v>
      </c>
      <c r="Q34" s="56">
        <v>38116</v>
      </c>
      <c r="R34" s="56">
        <v>38483</v>
      </c>
      <c r="S34" s="56">
        <v>38517</v>
      </c>
      <c r="T34" s="59">
        <v>38526</v>
      </c>
      <c r="U34" s="59">
        <v>38534</v>
      </c>
      <c r="V34" s="59">
        <v>38502</v>
      </c>
      <c r="W34" s="59">
        <v>38484</v>
      </c>
      <c r="X34" s="56">
        <v>38455</v>
      </c>
      <c r="Y34" s="56">
        <v>38427</v>
      </c>
      <c r="Z34" s="56">
        <v>38422</v>
      </c>
      <c r="AA34" s="56">
        <v>38413</v>
      </c>
      <c r="AB34" s="59">
        <v>38386</v>
      </c>
      <c r="AC34" s="56">
        <v>38354</v>
      </c>
      <c r="AD34" s="56">
        <v>38162</v>
      </c>
      <c r="AE34" s="56">
        <v>37827</v>
      </c>
    </row>
    <row r="35" spans="1:31" x14ac:dyDescent="0.25">
      <c r="A35" s="44"/>
      <c r="B35" s="126" t="s">
        <v>30</v>
      </c>
      <c r="C35" s="56">
        <v>9946.5168614573831</v>
      </c>
      <c r="D35" s="56">
        <v>10108.068246883553</v>
      </c>
      <c r="E35" s="56">
        <v>9966.7107846356539</v>
      </c>
      <c r="F35" s="56">
        <v>10026.200000000001</v>
      </c>
      <c r="G35" s="56">
        <v>10109</v>
      </c>
      <c r="H35" s="56">
        <v>10217.799999999999</v>
      </c>
      <c r="I35" s="56">
        <v>10289.9</v>
      </c>
      <c r="J35" s="56">
        <v>10362.700000000001</v>
      </c>
      <c r="K35" s="56">
        <v>10419.6</v>
      </c>
      <c r="L35" s="56">
        <v>10458.799999999999</v>
      </c>
      <c r="M35" s="56">
        <v>10483.9</v>
      </c>
      <c r="N35" s="56">
        <v>10503.3</v>
      </c>
      <c r="O35" s="56">
        <v>10522.3</v>
      </c>
      <c r="P35" s="56">
        <v>10543</v>
      </c>
      <c r="Q35" s="56">
        <v>10558.2</v>
      </c>
      <c r="R35" s="56">
        <v>10568.2</v>
      </c>
      <c r="S35" s="56">
        <v>10573.1</v>
      </c>
      <c r="T35" s="59">
        <v>10557.6</v>
      </c>
      <c r="U35" s="59">
        <v>10514.8</v>
      </c>
      <c r="V35" s="59">
        <v>10457.299999999999</v>
      </c>
      <c r="W35" s="59">
        <v>10401.1</v>
      </c>
      <c r="X35" s="56">
        <v>10358.1</v>
      </c>
      <c r="Y35" s="56">
        <v>10325.5</v>
      </c>
      <c r="Z35" s="56">
        <v>10300.299999999999</v>
      </c>
      <c r="AA35" s="56">
        <v>10283.799999999999</v>
      </c>
      <c r="AB35" s="59">
        <v>10286.299999999999</v>
      </c>
      <c r="AC35" s="56">
        <v>10297.1</v>
      </c>
      <c r="AD35" s="56">
        <v>10288</v>
      </c>
      <c r="AE35" s="56">
        <v>10274.1</v>
      </c>
    </row>
    <row r="36" spans="1:31" x14ac:dyDescent="0.25">
      <c r="A36" s="44"/>
      <c r="B36" s="126" t="s">
        <v>60</v>
      </c>
      <c r="C36" s="56" t="s">
        <v>24</v>
      </c>
      <c r="D36" s="56" t="s">
        <v>24</v>
      </c>
      <c r="E36" s="56">
        <v>5282.9997537456602</v>
      </c>
      <c r="F36" s="56">
        <v>5363.357</v>
      </c>
      <c r="G36" s="56">
        <v>5383.4719999999998</v>
      </c>
      <c r="H36" s="56">
        <v>5395.6080000000002</v>
      </c>
      <c r="I36" s="56">
        <v>5400.7039999999997</v>
      </c>
      <c r="J36" s="56">
        <v>5379.5280000000002</v>
      </c>
      <c r="K36" s="56">
        <v>5378.6610000000001</v>
      </c>
      <c r="L36" s="56">
        <v>5379.3310000000001</v>
      </c>
      <c r="M36" s="56">
        <v>5382.3639999999996</v>
      </c>
      <c r="N36" s="56">
        <v>5387.0990000000002</v>
      </c>
      <c r="O36" s="56">
        <v>5390.92</v>
      </c>
      <c r="P36" s="56">
        <v>5396.5680000000002</v>
      </c>
      <c r="Q36" s="56">
        <v>5405.86</v>
      </c>
      <c r="R36" s="56">
        <v>5417.7579999999998</v>
      </c>
      <c r="S36" s="56">
        <v>5429.973</v>
      </c>
      <c r="T36" s="59">
        <v>5398.1080000000002</v>
      </c>
      <c r="U36" s="59">
        <v>5406.2439999999997</v>
      </c>
      <c r="V36" s="59">
        <v>5413.0029999999997</v>
      </c>
      <c r="W36" s="59">
        <v>5418.5587500000001</v>
      </c>
      <c r="X36" s="56">
        <v>5422.3429999999998</v>
      </c>
      <c r="Y36" s="56">
        <v>5430.8040000000001</v>
      </c>
      <c r="Z36" s="56">
        <v>5438.3890000000001</v>
      </c>
      <c r="AA36" s="56">
        <v>5446.0107500000004</v>
      </c>
      <c r="AB36" s="59">
        <v>5453.2439999999997</v>
      </c>
      <c r="AC36" s="56">
        <v>5460.5095000000001</v>
      </c>
      <c r="AD36" s="56">
        <v>5440.6612500000001</v>
      </c>
      <c r="AE36" s="56">
        <v>5500.5647499999995</v>
      </c>
    </row>
    <row r="37" spans="1:31" x14ac:dyDescent="0.25">
      <c r="A37" s="44"/>
      <c r="B37" s="126" t="s">
        <v>61</v>
      </c>
      <c r="C37" s="56" t="s">
        <v>24</v>
      </c>
      <c r="D37" s="56" t="s">
        <v>24</v>
      </c>
      <c r="E37" s="56">
        <v>1999.9449999999999</v>
      </c>
      <c r="F37" s="56">
        <v>1988.6890000000001</v>
      </c>
      <c r="G37" s="56">
        <v>1986.327</v>
      </c>
      <c r="H37" s="56">
        <v>1983.7139999999999</v>
      </c>
      <c r="I37" s="56">
        <v>1989.395</v>
      </c>
      <c r="J37" s="56">
        <v>1991.951</v>
      </c>
      <c r="K37" s="56">
        <v>1995.0319999999999</v>
      </c>
      <c r="L37" s="56">
        <v>1996.278</v>
      </c>
      <c r="M37" s="56">
        <v>1997.271</v>
      </c>
      <c r="N37" s="56">
        <v>2000.8130000000001</v>
      </c>
      <c r="O37" s="56">
        <v>2007.848</v>
      </c>
      <c r="P37" s="56">
        <v>2018.865</v>
      </c>
      <c r="Q37" s="56">
        <v>2021.972</v>
      </c>
      <c r="R37" s="56">
        <v>2041.66</v>
      </c>
      <c r="S37" s="56">
        <v>2048.8209999999999</v>
      </c>
      <c r="T37" s="59">
        <v>2052.8389999999999</v>
      </c>
      <c r="U37" s="59">
        <v>2056.768</v>
      </c>
      <c r="V37" s="59">
        <v>2059.547</v>
      </c>
      <c r="W37" s="59">
        <v>2061.8000000000002</v>
      </c>
      <c r="X37" s="56">
        <v>2063.2979999999998</v>
      </c>
      <c r="Y37" s="56">
        <v>2064.6329999999998</v>
      </c>
      <c r="Z37" s="56">
        <v>2065.819</v>
      </c>
      <c r="AA37" s="56">
        <v>2071.9560000000001</v>
      </c>
      <c r="AB37" s="59">
        <v>2089.0140000000001</v>
      </c>
      <c r="AC37" s="56">
        <v>2102.8000000000002</v>
      </c>
      <c r="AD37" s="56">
        <v>2107.73</v>
      </c>
      <c r="AE37" s="56">
        <v>2109.393</v>
      </c>
    </row>
    <row r="38" spans="1:31" x14ac:dyDescent="0.25">
      <c r="A38" s="44"/>
      <c r="B38" s="126" t="s">
        <v>31</v>
      </c>
      <c r="C38" s="56">
        <v>38218.158126481903</v>
      </c>
      <c r="D38" s="56">
        <v>38905.742699436552</v>
      </c>
      <c r="E38" s="56">
        <v>39411.962917433651</v>
      </c>
      <c r="F38" s="56">
        <v>39718.894999999997</v>
      </c>
      <c r="G38" s="56">
        <v>40049.974000000002</v>
      </c>
      <c r="H38" s="56">
        <v>40369.667000000001</v>
      </c>
      <c r="I38" s="56">
        <v>40554.387000000002</v>
      </c>
      <c r="J38" s="56">
        <v>40766.050000000003</v>
      </c>
      <c r="K38" s="56">
        <v>41423.519999999997</v>
      </c>
      <c r="L38" s="56">
        <v>42196.231</v>
      </c>
      <c r="M38" s="56">
        <v>42859.173000000003</v>
      </c>
      <c r="N38" s="56">
        <v>43662.612999999998</v>
      </c>
      <c r="O38" s="56">
        <v>44360.521000000001</v>
      </c>
      <c r="P38" s="56">
        <v>45236.004999999997</v>
      </c>
      <c r="Q38" s="56">
        <v>45983.167999999998</v>
      </c>
      <c r="R38" s="56">
        <v>46367.55</v>
      </c>
      <c r="S38" s="56">
        <v>46562.483</v>
      </c>
      <c r="T38" s="59">
        <v>46736.256999999998</v>
      </c>
      <c r="U38" s="59">
        <v>46766.402999999998</v>
      </c>
      <c r="V38" s="59">
        <v>46593.235999999997</v>
      </c>
      <c r="W38" s="59">
        <v>46455.123</v>
      </c>
      <c r="X38" s="56">
        <v>46410.148999999998</v>
      </c>
      <c r="Y38" s="56">
        <v>46449.874000000003</v>
      </c>
      <c r="Z38" s="56">
        <v>46532.868999999999</v>
      </c>
      <c r="AA38" s="56">
        <v>46728.813999999998</v>
      </c>
      <c r="AB38" s="59">
        <v>47105.358</v>
      </c>
      <c r="AC38" s="56">
        <v>47355.684999999998</v>
      </c>
      <c r="AD38" s="56">
        <v>47331.544999999998</v>
      </c>
      <c r="AE38" s="56">
        <v>47615.034</v>
      </c>
    </row>
    <row r="39" spans="1:31" x14ac:dyDescent="0.25">
      <c r="A39" s="44"/>
      <c r="B39" s="126" t="s">
        <v>34</v>
      </c>
      <c r="C39" s="56">
        <v>8319.9057437407955</v>
      </c>
      <c r="D39" s="56">
        <v>8349.9054038744762</v>
      </c>
      <c r="E39" s="56">
        <v>8616.9023790642332</v>
      </c>
      <c r="F39" s="56">
        <v>8826.9</v>
      </c>
      <c r="G39" s="56">
        <v>8846.1</v>
      </c>
      <c r="H39" s="56">
        <v>8857.9</v>
      </c>
      <c r="I39" s="56">
        <v>8872.1</v>
      </c>
      <c r="J39" s="56">
        <v>8896</v>
      </c>
      <c r="K39" s="56">
        <v>8925</v>
      </c>
      <c r="L39" s="56">
        <v>8958.2000000000007</v>
      </c>
      <c r="M39" s="56">
        <v>8993.5</v>
      </c>
      <c r="N39" s="56">
        <v>9029.6</v>
      </c>
      <c r="O39" s="56">
        <v>9080.5044999999991</v>
      </c>
      <c r="P39" s="56">
        <v>9148.0920000000006</v>
      </c>
      <c r="Q39" s="56">
        <v>9219.6370000000006</v>
      </c>
      <c r="R39" s="56">
        <v>9298.5144999999993</v>
      </c>
      <c r="S39" s="56">
        <v>9378.1260000000002</v>
      </c>
      <c r="T39" s="59">
        <v>9449.2124999999996</v>
      </c>
      <c r="U39" s="59">
        <v>9519.3739999999998</v>
      </c>
      <c r="V39" s="59">
        <v>9600.3785000000007</v>
      </c>
      <c r="W39" s="59">
        <v>9696.1095000000005</v>
      </c>
      <c r="X39" s="56">
        <v>9799.1859999999997</v>
      </c>
      <c r="Y39" s="56">
        <v>9923.0849999999991</v>
      </c>
      <c r="Z39" s="56">
        <v>10057.6975</v>
      </c>
      <c r="AA39" s="56">
        <v>10175.2135</v>
      </c>
      <c r="AB39" s="59">
        <v>10278.887000000001</v>
      </c>
      <c r="AC39" s="56">
        <v>10353.441999999999</v>
      </c>
      <c r="AD39" s="56">
        <v>10415.8105</v>
      </c>
      <c r="AE39" s="56">
        <v>10486.941000000001</v>
      </c>
    </row>
    <row r="40" spans="1:31" x14ac:dyDescent="0.25">
      <c r="A40" s="44"/>
      <c r="B40" s="126" t="s">
        <v>33</v>
      </c>
      <c r="C40" s="56">
        <v>6429.1679999999997</v>
      </c>
      <c r="D40" s="56">
        <v>6533.3209999999999</v>
      </c>
      <c r="E40" s="56">
        <v>6880.0879999999997</v>
      </c>
      <c r="F40" s="56">
        <v>7099.8592099999996</v>
      </c>
      <c r="G40" s="56">
        <v>7152.9721559999998</v>
      </c>
      <c r="H40" s="56">
        <v>7214.7662499999997</v>
      </c>
      <c r="I40" s="56">
        <v>7252.6038440000002</v>
      </c>
      <c r="J40" s="56">
        <v>7288.4895310000002</v>
      </c>
      <c r="K40" s="56">
        <v>7340.5773440000003</v>
      </c>
      <c r="L40" s="56">
        <v>7394.0527499999998</v>
      </c>
      <c r="M40" s="56">
        <v>7443.4939059999997</v>
      </c>
      <c r="N40" s="56">
        <v>7487.6413439999997</v>
      </c>
      <c r="O40" s="56">
        <v>7534.3777190000001</v>
      </c>
      <c r="P40" s="56">
        <v>7601.8390630000004</v>
      </c>
      <c r="Q40" s="56">
        <v>7692.1009059999997</v>
      </c>
      <c r="R40" s="56">
        <v>7779.1858439999996</v>
      </c>
      <c r="S40" s="56">
        <v>7837.835</v>
      </c>
      <c r="T40" s="59">
        <v>7912.3980000000001</v>
      </c>
      <c r="U40" s="59">
        <v>7996.8609999999999</v>
      </c>
      <c r="V40" s="59">
        <v>8089.3455000000004</v>
      </c>
      <c r="W40" s="59">
        <v>8188.6485000000002</v>
      </c>
      <c r="X40" s="56">
        <v>8282.3960000000006</v>
      </c>
      <c r="Y40" s="56">
        <v>8373.3379999999997</v>
      </c>
      <c r="Z40" s="56">
        <v>8451.84</v>
      </c>
      <c r="AA40" s="56">
        <v>8514.3279999999995</v>
      </c>
      <c r="AB40" s="59">
        <v>8575.2800000000007</v>
      </c>
      <c r="AC40" s="56">
        <v>8638.1664999999994</v>
      </c>
      <c r="AD40" s="56">
        <v>8704.5455000000002</v>
      </c>
      <c r="AE40" s="56">
        <v>8781.6674999999996</v>
      </c>
    </row>
    <row r="41" spans="1:31" x14ac:dyDescent="0.25">
      <c r="A41" s="44"/>
      <c r="B41" s="126" t="s">
        <v>35</v>
      </c>
      <c r="C41" s="56">
        <v>45540</v>
      </c>
      <c r="D41" s="56">
        <v>50306</v>
      </c>
      <c r="E41" s="56">
        <v>56055</v>
      </c>
      <c r="F41" s="56">
        <v>59756</v>
      </c>
      <c r="G41" s="56">
        <v>61582</v>
      </c>
      <c r="H41" s="56">
        <v>63364</v>
      </c>
      <c r="I41" s="56">
        <v>64269</v>
      </c>
      <c r="J41" s="56">
        <v>65166</v>
      </c>
      <c r="K41" s="56">
        <v>66003</v>
      </c>
      <c r="L41" s="56">
        <v>66795</v>
      </c>
      <c r="M41" s="56">
        <v>67599</v>
      </c>
      <c r="N41" s="56">
        <v>68435</v>
      </c>
      <c r="O41" s="56">
        <v>69295</v>
      </c>
      <c r="P41" s="56">
        <v>70158</v>
      </c>
      <c r="Q41" s="56">
        <v>71052</v>
      </c>
      <c r="R41" s="56">
        <v>72039</v>
      </c>
      <c r="S41" s="56">
        <v>73142</v>
      </c>
      <c r="T41" s="59">
        <v>74224</v>
      </c>
      <c r="U41" s="59">
        <v>75176</v>
      </c>
      <c r="V41" s="59">
        <v>76148</v>
      </c>
      <c r="W41" s="59">
        <v>77182</v>
      </c>
      <c r="X41" s="56">
        <v>78218</v>
      </c>
      <c r="Y41" s="56">
        <v>79278</v>
      </c>
      <c r="Z41" s="56">
        <v>80313</v>
      </c>
      <c r="AA41" s="56">
        <v>81407</v>
      </c>
      <c r="AB41" s="59">
        <v>82579</v>
      </c>
      <c r="AC41" s="56">
        <v>83385</v>
      </c>
      <c r="AD41" s="56">
        <v>84147</v>
      </c>
      <c r="AE41" s="56">
        <v>85282</v>
      </c>
    </row>
    <row r="42" spans="1:31" x14ac:dyDescent="0.25">
      <c r="A42" s="44"/>
      <c r="B42" s="126" t="s">
        <v>32</v>
      </c>
      <c r="C42" s="56">
        <v>56358</v>
      </c>
      <c r="D42" s="56">
        <v>56554</v>
      </c>
      <c r="E42" s="56">
        <v>57439</v>
      </c>
      <c r="F42" s="56">
        <v>58025</v>
      </c>
      <c r="G42" s="56">
        <v>58314</v>
      </c>
      <c r="H42" s="56">
        <v>58684</v>
      </c>
      <c r="I42" s="56">
        <v>58886</v>
      </c>
      <c r="J42" s="56">
        <v>59113</v>
      </c>
      <c r="K42" s="56">
        <v>59366</v>
      </c>
      <c r="L42" s="56">
        <v>59637</v>
      </c>
      <c r="M42" s="56">
        <v>59950</v>
      </c>
      <c r="N42" s="56">
        <v>60413</v>
      </c>
      <c r="O42" s="56">
        <v>60827</v>
      </c>
      <c r="P42" s="56">
        <v>61319</v>
      </c>
      <c r="Q42" s="56">
        <v>61824</v>
      </c>
      <c r="R42" s="56">
        <v>62261</v>
      </c>
      <c r="S42" s="56">
        <v>62760</v>
      </c>
      <c r="T42" s="59">
        <v>63285</v>
      </c>
      <c r="U42" s="59">
        <v>63705</v>
      </c>
      <c r="V42" s="59">
        <v>64106</v>
      </c>
      <c r="W42" s="59">
        <v>64597</v>
      </c>
      <c r="X42" s="56">
        <v>65110</v>
      </c>
      <c r="Y42" s="56">
        <v>65648</v>
      </c>
      <c r="Z42" s="56">
        <v>66040</v>
      </c>
      <c r="AA42" s="56">
        <v>66436</v>
      </c>
      <c r="AB42" s="59">
        <v>66797</v>
      </c>
      <c r="AC42" s="56">
        <v>67081</v>
      </c>
      <c r="AD42" s="56">
        <v>67531</v>
      </c>
      <c r="AE42" s="56">
        <v>67791</v>
      </c>
    </row>
    <row r="43" spans="1:31" x14ac:dyDescent="0.25">
      <c r="A43" s="44"/>
      <c r="B43" s="126" t="s">
        <v>38</v>
      </c>
      <c r="C43" s="56">
        <v>230008</v>
      </c>
      <c r="D43" s="56">
        <v>238506</v>
      </c>
      <c r="E43" s="56">
        <v>253530</v>
      </c>
      <c r="F43" s="56">
        <v>266588</v>
      </c>
      <c r="G43" s="56">
        <v>272958</v>
      </c>
      <c r="H43" s="56">
        <v>279328</v>
      </c>
      <c r="I43" s="56">
        <v>282398</v>
      </c>
      <c r="J43" s="56">
        <v>285225</v>
      </c>
      <c r="K43" s="56">
        <v>287955</v>
      </c>
      <c r="L43" s="56">
        <v>290626</v>
      </c>
      <c r="M43" s="56">
        <v>293262</v>
      </c>
      <c r="N43" s="56">
        <v>295993</v>
      </c>
      <c r="O43" s="56">
        <v>298818</v>
      </c>
      <c r="P43" s="56">
        <v>301696</v>
      </c>
      <c r="Q43" s="56">
        <v>304543</v>
      </c>
      <c r="R43" s="56">
        <v>307240</v>
      </c>
      <c r="S43" s="56">
        <v>309839</v>
      </c>
      <c r="T43" s="59">
        <v>312295</v>
      </c>
      <c r="U43" s="59">
        <v>314725</v>
      </c>
      <c r="V43" s="59">
        <v>317099</v>
      </c>
      <c r="W43" s="59">
        <v>319601</v>
      </c>
      <c r="X43" s="56">
        <v>322113</v>
      </c>
      <c r="Y43" s="56">
        <v>324609</v>
      </c>
      <c r="Z43" s="56">
        <v>326860</v>
      </c>
      <c r="AA43" s="56">
        <v>328794</v>
      </c>
      <c r="AB43" s="59">
        <v>330513</v>
      </c>
      <c r="AC43" s="56">
        <v>331761</v>
      </c>
      <c r="AD43" s="56">
        <v>332213</v>
      </c>
      <c r="AE43" s="56">
        <v>333456</v>
      </c>
    </row>
    <row r="44" spans="1:31" x14ac:dyDescent="0.25">
      <c r="A44" s="44"/>
      <c r="B44" s="126" t="s">
        <v>106</v>
      </c>
      <c r="C44" s="56" t="s">
        <v>24</v>
      </c>
      <c r="D44" s="56" t="s">
        <v>24</v>
      </c>
      <c r="E44" s="56">
        <v>1122212.4664803129</v>
      </c>
      <c r="F44" s="56">
        <v>1159490.3458266729</v>
      </c>
      <c r="G44" s="56">
        <v>1176724.5913571056</v>
      </c>
      <c r="H44" s="56">
        <v>1193201.5849904739</v>
      </c>
      <c r="I44" s="56">
        <v>1201749.8073438453</v>
      </c>
      <c r="J44" s="56">
        <v>1210194.6465309998</v>
      </c>
      <c r="K44" s="56">
        <v>1219000.1968439999</v>
      </c>
      <c r="L44" s="56">
        <v>1227747.3670830003</v>
      </c>
      <c r="M44" s="56">
        <v>1236204.4733759998</v>
      </c>
      <c r="N44" s="56">
        <v>1244863.1498770001</v>
      </c>
      <c r="O44" s="56">
        <v>1253640.295196</v>
      </c>
      <c r="P44" s="56">
        <v>1263172.2935630002</v>
      </c>
      <c r="Q44" s="56">
        <v>1272969.4617389999</v>
      </c>
      <c r="R44" s="56">
        <v>1282297.3814270003</v>
      </c>
      <c r="S44" s="56">
        <v>1290826.4148329999</v>
      </c>
      <c r="T44" s="59">
        <v>1298963.1570000181</v>
      </c>
      <c r="U44" s="59">
        <v>1306677.8347500083</v>
      </c>
      <c r="V44" s="59">
        <v>1314111.862334565</v>
      </c>
      <c r="W44" s="59">
        <v>1322489.132673058</v>
      </c>
      <c r="X44" s="56">
        <v>1330739.3939169997</v>
      </c>
      <c r="Y44" s="56">
        <v>1337408.9435000019</v>
      </c>
      <c r="Z44" s="56">
        <v>1345419.010667603</v>
      </c>
      <c r="AA44" s="56">
        <v>1353816.3370835599</v>
      </c>
      <c r="AB44" s="59">
        <v>1362525.199250007</v>
      </c>
      <c r="AC44" s="56">
        <v>1368914.0268250001</v>
      </c>
      <c r="AD44" s="56">
        <v>1372926.4027568512</v>
      </c>
      <c r="AE44" s="56">
        <v>1379324.7526670001</v>
      </c>
    </row>
    <row r="45" spans="1:31" s="3" customFormat="1" ht="13" x14ac:dyDescent="0.3">
      <c r="A45" s="44"/>
      <c r="B45" s="126" t="s">
        <v>109</v>
      </c>
      <c r="C45" s="56" t="s">
        <v>24</v>
      </c>
      <c r="D45" s="56" t="s">
        <v>24</v>
      </c>
      <c r="E45" s="56">
        <v>422050.44468109112</v>
      </c>
      <c r="F45" s="56">
        <v>425294.05599999998</v>
      </c>
      <c r="G45" s="56">
        <v>426407.20999999996</v>
      </c>
      <c r="H45" s="56">
        <v>427454.27000000008</v>
      </c>
      <c r="I45" s="56">
        <v>428323.91000000015</v>
      </c>
      <c r="J45" s="56">
        <v>428909.84700000001</v>
      </c>
      <c r="K45" s="56">
        <v>429710.82500000007</v>
      </c>
      <c r="L45" s="56">
        <v>431296.69199999992</v>
      </c>
      <c r="M45" s="56">
        <v>432850.95799999998</v>
      </c>
      <c r="N45" s="56">
        <v>434473.45200000005</v>
      </c>
      <c r="O45" s="56">
        <v>435844.6655</v>
      </c>
      <c r="P45" s="56">
        <v>437374.04600000015</v>
      </c>
      <c r="Q45" s="56">
        <v>438838.46800000005</v>
      </c>
      <c r="R45" s="56">
        <v>440215.09149999998</v>
      </c>
      <c r="S45" s="56">
        <v>440961.55899999989</v>
      </c>
      <c r="T45" s="59">
        <v>441563.66349999991</v>
      </c>
      <c r="U45" s="59">
        <v>442228.45699999999</v>
      </c>
      <c r="V45" s="59">
        <v>442687.67049999995</v>
      </c>
      <c r="W45" s="59">
        <v>443256.49225000007</v>
      </c>
      <c r="X45" s="56">
        <v>444180.51599999989</v>
      </c>
      <c r="Y45" s="56">
        <v>445186.99049999996</v>
      </c>
      <c r="Z45" s="56">
        <v>445910.98800000001</v>
      </c>
      <c r="AA45" s="56">
        <v>446764.20875000005</v>
      </c>
      <c r="AB45" s="59">
        <v>447793.87349999999</v>
      </c>
      <c r="AC45" s="56">
        <v>448232.55149999994</v>
      </c>
      <c r="AD45" s="56">
        <v>447892.49524999998</v>
      </c>
      <c r="AE45" s="56">
        <v>448911.94074999995</v>
      </c>
    </row>
    <row r="46" spans="1:31" s="3" customFormat="1" ht="13" x14ac:dyDescent="0.3">
      <c r="A46" s="100" t="s">
        <v>114</v>
      </c>
      <c r="B46" s="128" t="s">
        <v>57</v>
      </c>
      <c r="C46" s="102">
        <v>28450</v>
      </c>
      <c r="D46" s="102">
        <v>30350</v>
      </c>
      <c r="E46" s="102">
        <v>32970</v>
      </c>
      <c r="F46" s="102">
        <v>34779</v>
      </c>
      <c r="G46" s="102">
        <v>35604</v>
      </c>
      <c r="H46" s="102">
        <v>36399</v>
      </c>
      <c r="I46" s="102">
        <v>36784</v>
      </c>
      <c r="J46" s="102">
        <v>37156</v>
      </c>
      <c r="K46" s="102">
        <v>37516</v>
      </c>
      <c r="L46" s="102">
        <v>37870</v>
      </c>
      <c r="M46" s="102">
        <v>38226</v>
      </c>
      <c r="N46" s="102">
        <v>38592</v>
      </c>
      <c r="O46" s="102">
        <v>38971</v>
      </c>
      <c r="P46" s="102">
        <v>39356</v>
      </c>
      <c r="Q46" s="102">
        <v>39746</v>
      </c>
      <c r="R46" s="102">
        <v>40134</v>
      </c>
      <c r="S46" s="102">
        <v>40788.453000000001</v>
      </c>
      <c r="T46" s="103">
        <v>41261.49</v>
      </c>
      <c r="U46" s="103">
        <v>41733.271000000001</v>
      </c>
      <c r="V46" s="103">
        <v>42202.934999999998</v>
      </c>
      <c r="W46" s="103">
        <v>42669.5</v>
      </c>
      <c r="X46" s="102">
        <v>43131.966</v>
      </c>
      <c r="Y46" s="102">
        <v>43590.368000000002</v>
      </c>
      <c r="Z46" s="102">
        <v>44044.811000000002</v>
      </c>
      <c r="AA46" s="102">
        <v>44494.502</v>
      </c>
      <c r="AB46" s="103">
        <v>44938.712</v>
      </c>
      <c r="AC46" s="102">
        <v>45376.800000000003</v>
      </c>
      <c r="AD46" s="102">
        <v>45808.800000000003</v>
      </c>
      <c r="AE46" s="102">
        <v>46234.83</v>
      </c>
    </row>
    <row r="47" spans="1:31" s="5" customFormat="1" x14ac:dyDescent="0.25">
      <c r="A47" s="2"/>
      <c r="B47" s="126" t="s">
        <v>54</v>
      </c>
      <c r="C47" s="56">
        <v>1000720</v>
      </c>
      <c r="D47" s="56">
        <v>1058510</v>
      </c>
      <c r="E47" s="56">
        <v>1158230</v>
      </c>
      <c r="F47" s="56">
        <v>1211210</v>
      </c>
      <c r="G47" s="56">
        <v>1236260</v>
      </c>
      <c r="H47" s="56">
        <v>1257860</v>
      </c>
      <c r="I47" s="56">
        <v>1267430</v>
      </c>
      <c r="J47" s="56">
        <v>1276270</v>
      </c>
      <c r="K47" s="56">
        <v>1284530</v>
      </c>
      <c r="L47" s="56">
        <v>1292270</v>
      </c>
      <c r="M47" s="56">
        <v>1299880</v>
      </c>
      <c r="N47" s="56">
        <v>1307560</v>
      </c>
      <c r="O47" s="56">
        <v>1314480</v>
      </c>
      <c r="P47" s="56">
        <v>1321290</v>
      </c>
      <c r="Q47" s="56">
        <v>1328020</v>
      </c>
      <c r="R47" s="56">
        <v>1334500</v>
      </c>
      <c r="S47" s="56">
        <v>1340910</v>
      </c>
      <c r="T47" s="56">
        <v>1349160</v>
      </c>
      <c r="U47" s="56">
        <v>1359220</v>
      </c>
      <c r="V47" s="56">
        <v>1367260</v>
      </c>
      <c r="W47" s="56">
        <v>1376460</v>
      </c>
      <c r="X47" s="56">
        <v>1383260</v>
      </c>
      <c r="Y47" s="56">
        <v>1392320</v>
      </c>
      <c r="Z47" s="56">
        <v>1400110</v>
      </c>
      <c r="AA47" s="56">
        <v>1405410</v>
      </c>
      <c r="AB47" s="59">
        <v>1410080</v>
      </c>
      <c r="AC47" s="56">
        <v>1412120</v>
      </c>
      <c r="AD47" s="56">
        <v>1412600</v>
      </c>
      <c r="AE47" s="56">
        <v>1411750</v>
      </c>
    </row>
    <row r="48" spans="1:31" s="5" customFormat="1" x14ac:dyDescent="0.25">
      <c r="A48" s="2"/>
      <c r="B48" s="126" t="s">
        <v>58</v>
      </c>
      <c r="C48" s="56" t="s">
        <v>24</v>
      </c>
      <c r="D48" s="56" t="s">
        <v>24</v>
      </c>
      <c r="E48" s="56">
        <v>23192.274000000001</v>
      </c>
      <c r="F48" s="56">
        <v>22680.95</v>
      </c>
      <c r="G48" s="56">
        <v>22545.93</v>
      </c>
      <c r="H48" s="56">
        <v>22458.02</v>
      </c>
      <c r="I48" s="56">
        <v>22435.21</v>
      </c>
      <c r="J48" s="56">
        <v>22408.39</v>
      </c>
      <c r="K48" s="56">
        <v>21675.78</v>
      </c>
      <c r="L48" s="56">
        <v>21574.37</v>
      </c>
      <c r="M48" s="56">
        <v>21451.85</v>
      </c>
      <c r="N48" s="56">
        <v>21319.67</v>
      </c>
      <c r="O48" s="56">
        <v>21193.75</v>
      </c>
      <c r="P48" s="56">
        <v>20882.98</v>
      </c>
      <c r="Q48" s="56">
        <v>20537.849999999999</v>
      </c>
      <c r="R48" s="56">
        <v>20367.439999999999</v>
      </c>
      <c r="S48" s="56">
        <v>20246.8</v>
      </c>
      <c r="T48" s="56">
        <v>20147.66</v>
      </c>
      <c r="U48" s="56">
        <v>20060.18</v>
      </c>
      <c r="V48" s="56">
        <v>19988.689999999999</v>
      </c>
      <c r="W48" s="56">
        <v>19916.45</v>
      </c>
      <c r="X48" s="56">
        <v>19822.25</v>
      </c>
      <c r="Y48" s="56">
        <v>19706.419999999998</v>
      </c>
      <c r="Z48" s="56">
        <v>19592.93</v>
      </c>
      <c r="AA48" s="56">
        <v>19483.84</v>
      </c>
      <c r="AB48" s="59">
        <v>19394.23</v>
      </c>
      <c r="AC48" s="56">
        <v>19269.47</v>
      </c>
      <c r="AD48" s="56">
        <v>19126.3</v>
      </c>
      <c r="AE48" s="56">
        <v>19042.46</v>
      </c>
    </row>
    <row r="49" spans="1:31" s="5" customFormat="1" x14ac:dyDescent="0.25">
      <c r="A49" s="2"/>
      <c r="B49" s="126" t="s">
        <v>53</v>
      </c>
      <c r="C49" s="56">
        <v>139221.5</v>
      </c>
      <c r="D49" s="56">
        <v>143033.45000000001</v>
      </c>
      <c r="E49" s="56">
        <v>148394.22</v>
      </c>
      <c r="F49" s="56">
        <v>148375.79</v>
      </c>
      <c r="G49" s="56">
        <v>147915.37</v>
      </c>
      <c r="H49" s="56">
        <v>147214.78</v>
      </c>
      <c r="I49" s="56">
        <v>146596.87</v>
      </c>
      <c r="J49" s="56">
        <v>145976.47</v>
      </c>
      <c r="K49" s="56">
        <v>145306.49</v>
      </c>
      <c r="L49" s="56">
        <v>144648.62</v>
      </c>
      <c r="M49" s="56">
        <v>144067.32</v>
      </c>
      <c r="N49" s="56">
        <v>143518.81</v>
      </c>
      <c r="O49" s="56">
        <v>143049.64000000001</v>
      </c>
      <c r="P49" s="56">
        <v>142805.10999999999</v>
      </c>
      <c r="Q49" s="56">
        <v>142742.37</v>
      </c>
      <c r="R49" s="56">
        <v>142785.35</v>
      </c>
      <c r="S49" s="56">
        <v>142849.47</v>
      </c>
      <c r="T49" s="56">
        <v>142960.91</v>
      </c>
      <c r="U49" s="56">
        <v>143201.72</v>
      </c>
      <c r="V49" s="56">
        <v>143507</v>
      </c>
      <c r="W49" s="56">
        <v>146090.61300000001</v>
      </c>
      <c r="X49" s="56">
        <v>146406</v>
      </c>
      <c r="Y49" s="56">
        <v>146674.54</v>
      </c>
      <c r="Z49" s="56">
        <v>146842.4</v>
      </c>
      <c r="AA49" s="56">
        <v>146830.6</v>
      </c>
      <c r="AB49" s="59">
        <v>146764.70000000001</v>
      </c>
      <c r="AC49" s="56">
        <v>146459.802</v>
      </c>
      <c r="AD49" s="56">
        <v>145845.59084576284</v>
      </c>
      <c r="AE49" s="56" t="s">
        <v>24</v>
      </c>
    </row>
    <row r="50" spans="1:31" s="3" customFormat="1" ht="13" x14ac:dyDescent="0.3">
      <c r="A50" s="2"/>
      <c r="B50" s="126" t="s">
        <v>59</v>
      </c>
      <c r="C50" s="56">
        <v>2533</v>
      </c>
      <c r="D50" s="56">
        <v>2736</v>
      </c>
      <c r="E50" s="56">
        <v>3135</v>
      </c>
      <c r="F50" s="56">
        <v>3524</v>
      </c>
      <c r="G50" s="56">
        <v>3796</v>
      </c>
      <c r="H50" s="56">
        <v>3959</v>
      </c>
      <c r="I50" s="56">
        <v>4028</v>
      </c>
      <c r="J50" s="56">
        <v>4138</v>
      </c>
      <c r="K50" s="56">
        <v>4176</v>
      </c>
      <c r="L50" s="56">
        <v>4115</v>
      </c>
      <c r="M50" s="56">
        <v>4167</v>
      </c>
      <c r="N50" s="56">
        <v>4266</v>
      </c>
      <c r="O50" s="56">
        <v>4401</v>
      </c>
      <c r="P50" s="56">
        <v>4589</v>
      </c>
      <c r="Q50" s="56">
        <v>4839</v>
      </c>
      <c r="R50" s="56">
        <v>4988</v>
      </c>
      <c r="S50" s="56">
        <v>5077</v>
      </c>
      <c r="T50" s="56">
        <v>5184</v>
      </c>
      <c r="U50" s="56">
        <v>5312</v>
      </c>
      <c r="V50" s="56">
        <v>5399</v>
      </c>
      <c r="W50" s="56">
        <v>5470</v>
      </c>
      <c r="X50" s="56">
        <v>5535</v>
      </c>
      <c r="Y50" s="56">
        <v>5607</v>
      </c>
      <c r="Z50" s="56">
        <v>5612</v>
      </c>
      <c r="AA50" s="56">
        <v>5639</v>
      </c>
      <c r="AB50" s="56">
        <v>5704</v>
      </c>
      <c r="AC50" s="56">
        <v>5686</v>
      </c>
      <c r="AD50" s="56" t="s">
        <v>24</v>
      </c>
      <c r="AE50" s="56" t="s">
        <v>24</v>
      </c>
    </row>
    <row r="51" spans="1:31" s="3" customFormat="1" ht="13" x14ac:dyDescent="0.3">
      <c r="A51" s="2"/>
      <c r="B51" s="126" t="s">
        <v>55</v>
      </c>
      <c r="C51" s="56" t="s">
        <v>24</v>
      </c>
      <c r="D51" s="56">
        <v>32313.084699999999</v>
      </c>
      <c r="E51" s="56">
        <v>36939.778899999998</v>
      </c>
      <c r="F51" s="56">
        <v>40203.546900000001</v>
      </c>
      <c r="G51" s="56">
        <v>41824.429100000001</v>
      </c>
      <c r="H51" s="56">
        <v>43378.857400000001</v>
      </c>
      <c r="I51" s="56">
        <v>44107.8586</v>
      </c>
      <c r="J51" s="56">
        <v>44819.777000000002</v>
      </c>
      <c r="K51" s="56">
        <v>45920.830605811003</v>
      </c>
      <c r="L51" s="56">
        <v>46460.581460293004</v>
      </c>
      <c r="M51" s="56">
        <v>47020.712718385003</v>
      </c>
      <c r="N51" s="56">
        <v>47601.908747902999</v>
      </c>
      <c r="O51" s="56">
        <v>48204.889342458999</v>
      </c>
      <c r="P51" s="56">
        <v>48830.411277213003</v>
      </c>
      <c r="Q51" s="56">
        <v>49561.650582000002</v>
      </c>
      <c r="R51" s="56">
        <v>50223.589129</v>
      </c>
      <c r="S51" s="56">
        <v>50896.271311999997</v>
      </c>
      <c r="T51" s="56">
        <v>51580.122253000001</v>
      </c>
      <c r="U51" s="56">
        <v>52275.308792000003</v>
      </c>
      <c r="V51" s="56">
        <v>52982.369327</v>
      </c>
      <c r="W51" s="56">
        <v>53701.487536000001</v>
      </c>
      <c r="X51" s="56">
        <v>54432.731252999998</v>
      </c>
      <c r="Y51" s="56">
        <v>55173.509033000002</v>
      </c>
      <c r="Z51" s="56">
        <v>55905.546187</v>
      </c>
      <c r="AA51" s="56">
        <v>56622.824265000003</v>
      </c>
      <c r="AB51" s="56">
        <v>57341.698617000002</v>
      </c>
      <c r="AC51" s="56">
        <v>58064.778759000001</v>
      </c>
      <c r="AD51" s="56">
        <v>58790.988790000003</v>
      </c>
      <c r="AE51" s="56">
        <v>59517.239717999997</v>
      </c>
    </row>
    <row r="52" spans="1:31" s="3" customFormat="1" ht="13" x14ac:dyDescent="0.3">
      <c r="A52" s="2"/>
      <c r="B52" s="126" t="s">
        <v>111</v>
      </c>
      <c r="C52" s="56">
        <v>18194</v>
      </c>
      <c r="D52" s="56">
        <v>19314</v>
      </c>
      <c r="E52" s="56">
        <v>20606</v>
      </c>
      <c r="F52" s="56">
        <v>21357</v>
      </c>
      <c r="G52" s="56">
        <v>21743</v>
      </c>
      <c r="H52" s="56">
        <v>22092</v>
      </c>
      <c r="I52" s="56">
        <v>22277</v>
      </c>
      <c r="J52" s="56">
        <v>22406</v>
      </c>
      <c r="K52" s="56">
        <v>22521</v>
      </c>
      <c r="L52" s="56">
        <v>22605</v>
      </c>
      <c r="M52" s="56">
        <v>22689</v>
      </c>
      <c r="N52" s="56">
        <v>22770</v>
      </c>
      <c r="O52" s="56">
        <v>22877</v>
      </c>
      <c r="P52" s="56">
        <v>22958</v>
      </c>
      <c r="Q52" s="56">
        <v>23037</v>
      </c>
      <c r="R52" s="56">
        <v>23120</v>
      </c>
      <c r="S52" s="56">
        <v>23162</v>
      </c>
      <c r="T52" s="56">
        <v>23225</v>
      </c>
      <c r="U52" s="56">
        <v>23316</v>
      </c>
      <c r="V52" s="56">
        <v>23374</v>
      </c>
      <c r="W52" s="56">
        <v>23434</v>
      </c>
      <c r="X52" s="56">
        <v>23492</v>
      </c>
      <c r="Y52" s="56">
        <v>23540</v>
      </c>
      <c r="Z52" s="56">
        <v>23571</v>
      </c>
      <c r="AA52" s="56">
        <v>23589</v>
      </c>
      <c r="AB52" s="56">
        <v>23603</v>
      </c>
      <c r="AC52" s="56">
        <v>23561</v>
      </c>
      <c r="AD52" s="56">
        <v>23375</v>
      </c>
      <c r="AE52" s="56">
        <v>23334</v>
      </c>
    </row>
    <row r="53" spans="1:31" x14ac:dyDescent="0.25">
      <c r="B53" s="129"/>
      <c r="C53" s="90"/>
      <c r="D53" s="90"/>
      <c r="E53" s="90"/>
    </row>
    <row r="54" spans="1:31" x14ac:dyDescent="0.25">
      <c r="A54" s="90" t="s">
        <v>93</v>
      </c>
      <c r="B54" s="4"/>
    </row>
  </sheetData>
  <phoneticPr fontId="0" type="noConversion"/>
  <hyperlinks>
    <hyperlink ref="C1" location="Innhold!A1" display="Innhold og tegnforklaring" xr:uid="{02C4C284-2340-4300-A059-4B94F6E2766B}"/>
  </hyperlinks>
  <pageMargins left="0.15748031496062992" right="0.15748031496062992" top="0.78740157480314965" bottom="0.82677165354330717" header="0.51181102362204722" footer="0.51181102362204722"/>
  <pageSetup paperSize="9" scale="70" orientation="landscape" r:id="rId1"/>
  <headerFooter alignWithMargins="0"/>
  <colBreaks count="1" manualBreakCount="1">
    <brk id="15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</sheetPr>
  <dimension ref="A1:AD54"/>
  <sheetViews>
    <sheetView showGridLines="0" zoomScale="90" zoomScaleNormal="90" workbookViewId="0"/>
  </sheetViews>
  <sheetFormatPr baseColWidth="10" defaultColWidth="11.453125" defaultRowHeight="12.5" x14ac:dyDescent="0.25"/>
  <cols>
    <col min="1" max="1" width="11.453125" style="2"/>
    <col min="2" max="2" width="23.54296875" style="2" customWidth="1"/>
    <col min="3" max="29" width="9.1796875" style="2" customWidth="1"/>
    <col min="30" max="16384" width="11.453125" style="2"/>
  </cols>
  <sheetData>
    <row r="1" spans="1:30" ht="13" x14ac:dyDescent="0.3">
      <c r="A1" s="84" t="s">
        <v>116</v>
      </c>
      <c r="B1" s="122"/>
      <c r="E1" s="95" t="s">
        <v>101</v>
      </c>
    </row>
    <row r="2" spans="1:30" ht="18" x14ac:dyDescent="0.4">
      <c r="A2" s="12" t="s">
        <v>62</v>
      </c>
    </row>
    <row r="3" spans="1:30" ht="15.5" x14ac:dyDescent="0.35">
      <c r="A3" s="14" t="s">
        <v>117</v>
      </c>
    </row>
    <row r="5" spans="1:30" ht="14" x14ac:dyDescent="0.25">
      <c r="A5" s="29"/>
      <c r="B5" s="124" t="s">
        <v>12</v>
      </c>
      <c r="C5" s="20">
        <v>1981</v>
      </c>
      <c r="D5" s="8">
        <v>1985</v>
      </c>
      <c r="E5" s="8">
        <v>1991</v>
      </c>
      <c r="F5" s="8">
        <v>1995</v>
      </c>
      <c r="G5" s="8">
        <v>1997</v>
      </c>
      <c r="H5" s="28">
        <v>2000</v>
      </c>
      <c r="I5" s="27">
        <v>2001</v>
      </c>
      <c r="J5" s="8">
        <v>2002</v>
      </c>
      <c r="K5" s="8">
        <v>2003</v>
      </c>
      <c r="L5" s="8">
        <v>2004</v>
      </c>
      <c r="M5" s="8">
        <v>2005</v>
      </c>
      <c r="N5" s="8">
        <v>2006</v>
      </c>
      <c r="O5" s="8">
        <v>2007</v>
      </c>
      <c r="P5" s="8">
        <v>2008</v>
      </c>
      <c r="Q5" s="8">
        <v>2009</v>
      </c>
      <c r="R5" s="30">
        <v>2010</v>
      </c>
      <c r="S5" s="30">
        <v>2011</v>
      </c>
      <c r="T5" s="30">
        <v>2012</v>
      </c>
      <c r="U5" s="30">
        <v>2013</v>
      </c>
      <c r="V5" s="30">
        <v>2014</v>
      </c>
      <c r="W5" s="30">
        <v>2015</v>
      </c>
      <c r="X5" s="30">
        <v>2016</v>
      </c>
      <c r="Y5" s="30">
        <v>2017</v>
      </c>
      <c r="Z5" s="30">
        <v>2018</v>
      </c>
      <c r="AA5" s="28">
        <v>2019</v>
      </c>
      <c r="AB5" s="28">
        <v>2020</v>
      </c>
      <c r="AC5" s="30">
        <v>2021</v>
      </c>
      <c r="AD5" s="30">
        <v>2022</v>
      </c>
    </row>
    <row r="6" spans="1:30" x14ac:dyDescent="0.25">
      <c r="A6" s="44" t="s">
        <v>106</v>
      </c>
      <c r="B6" s="125" t="s">
        <v>13</v>
      </c>
      <c r="C6" s="55">
        <v>6881.3417560083335</v>
      </c>
      <c r="D6" s="55">
        <v>7369.2929442583345</v>
      </c>
      <c r="E6" s="55">
        <v>8551.1564399583312</v>
      </c>
      <c r="F6" s="55">
        <v>9003.5154499250002</v>
      </c>
      <c r="G6" s="55">
        <v>9187.7411511499995</v>
      </c>
      <c r="H6" s="55">
        <v>9549.3791720416684</v>
      </c>
      <c r="I6" s="55">
        <v>9716.5602871999999</v>
      </c>
      <c r="J6" s="55">
        <v>9865.5337229833349</v>
      </c>
      <c r="K6" s="55">
        <v>10038.738782208333</v>
      </c>
      <c r="L6" s="55">
        <v>10155.412387824999</v>
      </c>
      <c r="M6" s="55">
        <v>10455.078032550002</v>
      </c>
      <c r="N6" s="55">
        <v>10683.715376808332</v>
      </c>
      <c r="O6" s="55">
        <v>10964.114755641667</v>
      </c>
      <c r="P6" s="55">
        <v>11258.634413241665</v>
      </c>
      <c r="Q6" s="55">
        <v>11498.817518833333</v>
      </c>
      <c r="R6" s="55">
        <v>11687.228294441666</v>
      </c>
      <c r="S6" s="55">
        <v>11876.101500266668</v>
      </c>
      <c r="T6" s="58">
        <v>12033.398622783336</v>
      </c>
      <c r="U6" s="58">
        <v>12200.317494208331</v>
      </c>
      <c r="V6" s="58">
        <v>12344.800816274999</v>
      </c>
      <c r="W6" s="58">
        <v>12583.651696704388</v>
      </c>
      <c r="X6" s="55">
        <v>12757.994967650488</v>
      </c>
      <c r="Y6" s="55">
        <v>13037.586573482207</v>
      </c>
      <c r="Z6" s="55">
        <v>13347.243831378892</v>
      </c>
      <c r="AA6" s="55">
        <v>13632.934906162553</v>
      </c>
      <c r="AB6" s="58">
        <v>13601.514514787843</v>
      </c>
      <c r="AC6" s="55">
        <v>13815.316782262153</v>
      </c>
      <c r="AD6" s="55">
        <v>14193.578385575514</v>
      </c>
    </row>
    <row r="7" spans="1:30" x14ac:dyDescent="0.25">
      <c r="A7" s="44"/>
      <c r="B7" s="126" t="s">
        <v>39</v>
      </c>
      <c r="C7" s="56">
        <v>3233.8624100000002</v>
      </c>
      <c r="D7" s="56">
        <v>3347.6312200000002</v>
      </c>
      <c r="E7" s="56">
        <v>3568.43361</v>
      </c>
      <c r="F7" s="56">
        <v>3808.8908900000001</v>
      </c>
      <c r="G7" s="56">
        <v>3780.1425200000003</v>
      </c>
      <c r="H7" s="56">
        <v>3819.4631099999997</v>
      </c>
      <c r="I7" s="56">
        <v>3848.2440000000001</v>
      </c>
      <c r="J7" s="56">
        <v>3918.2850599999997</v>
      </c>
      <c r="K7" s="56">
        <v>3963.1151400000003</v>
      </c>
      <c r="L7" s="56">
        <v>3890.19083</v>
      </c>
      <c r="M7" s="56">
        <v>3971.00326</v>
      </c>
      <c r="N7" s="56">
        <v>4037.8053399999999</v>
      </c>
      <c r="O7" s="56">
        <v>4124.0361400000002</v>
      </c>
      <c r="P7" s="56">
        <v>4166.1772999999994</v>
      </c>
      <c r="Q7" s="56">
        <v>4205.2306200000003</v>
      </c>
      <c r="R7" s="56">
        <v>4220.1971099999992</v>
      </c>
      <c r="S7" s="56">
        <v>4246.34476</v>
      </c>
      <c r="T7" s="59">
        <v>4293.4756300000008</v>
      </c>
      <c r="U7" s="59">
        <v>4336.15607</v>
      </c>
      <c r="V7" s="59">
        <v>4357.67119</v>
      </c>
      <c r="W7" s="59">
        <v>4400.1978606493976</v>
      </c>
      <c r="X7" s="56">
        <v>4490.3764032904191</v>
      </c>
      <c r="Y7" s="56">
        <v>4508.2021035685029</v>
      </c>
      <c r="Z7" s="56">
        <v>4539.2533234077455</v>
      </c>
      <c r="AA7" s="56">
        <v>4559.3791140442918</v>
      </c>
      <c r="AB7" s="59">
        <v>4540.4783715334488</v>
      </c>
      <c r="AC7" s="56">
        <v>4589.7553073652907</v>
      </c>
      <c r="AD7" s="56">
        <v>4663.7332135684464</v>
      </c>
    </row>
    <row r="8" spans="1:30" x14ac:dyDescent="0.25">
      <c r="A8" s="44"/>
      <c r="B8" s="126" t="s">
        <v>14</v>
      </c>
      <c r="C8" s="56">
        <v>4094</v>
      </c>
      <c r="D8" s="56">
        <v>4112</v>
      </c>
      <c r="E8" s="56">
        <v>4210</v>
      </c>
      <c r="F8" s="56">
        <v>4318</v>
      </c>
      <c r="G8" s="56">
        <v>4347.8</v>
      </c>
      <c r="H8" s="56">
        <v>4400.7</v>
      </c>
      <c r="I8" s="56">
        <v>4343.5</v>
      </c>
      <c r="J8" s="56">
        <v>4401.8999999999996</v>
      </c>
      <c r="K8" s="56">
        <v>4434.7</v>
      </c>
      <c r="L8" s="56">
        <v>4519.5</v>
      </c>
      <c r="M8" s="56">
        <v>4625.8</v>
      </c>
      <c r="N8" s="56">
        <v>4647.2</v>
      </c>
      <c r="O8" s="56">
        <v>4733.3</v>
      </c>
      <c r="P8" s="56">
        <v>4779.5571819999986</v>
      </c>
      <c r="Q8" s="56">
        <v>4800.2969590000002</v>
      </c>
      <c r="R8" s="56">
        <v>4894.5831859999998</v>
      </c>
      <c r="S8" s="56">
        <v>4855.971356</v>
      </c>
      <c r="T8" s="59">
        <v>4893.1860269999997</v>
      </c>
      <c r="U8" s="59">
        <v>4947.1080000000002</v>
      </c>
      <c r="V8" s="59">
        <v>4967.0410000000002</v>
      </c>
      <c r="W8" s="59">
        <v>4973.6629999999996</v>
      </c>
      <c r="X8" s="56">
        <v>4990.1781156623929</v>
      </c>
      <c r="Y8" s="56">
        <v>5028.2909762827621</v>
      </c>
      <c r="Z8" s="56">
        <v>5039.9543101408817</v>
      </c>
      <c r="AA8" s="56">
        <v>5087.585625531985</v>
      </c>
      <c r="AB8" s="59">
        <v>5100.470976659808</v>
      </c>
      <c r="AC8" s="56">
        <v>5230.0132571109143</v>
      </c>
      <c r="AD8" s="56">
        <v>5296.1189868455085</v>
      </c>
    </row>
    <row r="9" spans="1:30" x14ac:dyDescent="0.25">
      <c r="A9" s="44"/>
      <c r="B9" s="126" t="s">
        <v>15</v>
      </c>
      <c r="C9" s="56">
        <v>12309.8</v>
      </c>
      <c r="D9" s="56">
        <v>13089.4</v>
      </c>
      <c r="E9" s="56">
        <v>14414.3</v>
      </c>
      <c r="F9" s="56">
        <v>14759.2</v>
      </c>
      <c r="G9" s="56">
        <v>15141.6</v>
      </c>
      <c r="H9" s="56">
        <v>15898.9</v>
      </c>
      <c r="I9" s="56">
        <v>16147.3</v>
      </c>
      <c r="J9" s="56">
        <v>16615.099999999999</v>
      </c>
      <c r="K9" s="56">
        <v>16999.599999999999</v>
      </c>
      <c r="L9" s="56">
        <v>17202.7</v>
      </c>
      <c r="M9" s="56">
        <v>17351.400000000001</v>
      </c>
      <c r="N9" s="56">
        <v>17562.900000000001</v>
      </c>
      <c r="O9" s="56">
        <v>17908.3</v>
      </c>
      <c r="P9" s="56">
        <v>18185</v>
      </c>
      <c r="Q9" s="56">
        <v>18314.599999999999</v>
      </c>
      <c r="R9" s="56">
        <v>18517</v>
      </c>
      <c r="S9" s="56">
        <v>18685.7</v>
      </c>
      <c r="T9" s="59">
        <v>18875.2</v>
      </c>
      <c r="U9" s="59">
        <v>19103.3</v>
      </c>
      <c r="V9" s="59">
        <v>19189.3</v>
      </c>
      <c r="W9" s="59">
        <v>19313.498501686325</v>
      </c>
      <c r="X9" s="56">
        <v>19448.762705960875</v>
      </c>
      <c r="Y9" s="56">
        <v>19733.786097567532</v>
      </c>
      <c r="Z9" s="56">
        <v>19963.129684087897</v>
      </c>
      <c r="AA9" s="56">
        <v>20344.867149032772</v>
      </c>
      <c r="AB9" s="59">
        <v>20052.692453032429</v>
      </c>
      <c r="AC9" s="56">
        <v>20560.083772838589</v>
      </c>
      <c r="AD9" s="56">
        <v>20871.822095712454</v>
      </c>
    </row>
    <row r="10" spans="1:30" x14ac:dyDescent="0.25">
      <c r="A10" s="44"/>
      <c r="B10" s="126" t="s">
        <v>80</v>
      </c>
      <c r="C10" s="56" t="s">
        <v>24</v>
      </c>
      <c r="D10" s="56" t="s">
        <v>24</v>
      </c>
      <c r="E10" s="56">
        <v>4919.1975000000002</v>
      </c>
      <c r="F10" s="56">
        <v>5497.0950000000003</v>
      </c>
      <c r="G10" s="56">
        <v>5625.3992500000004</v>
      </c>
      <c r="H10" s="56">
        <v>5846.7565000000004</v>
      </c>
      <c r="I10" s="56">
        <v>5861.2759999999998</v>
      </c>
      <c r="J10" s="56">
        <v>5913.9557500000001</v>
      </c>
      <c r="K10" s="56">
        <v>6065.6175000000003</v>
      </c>
      <c r="L10" s="56">
        <v>6198.6450000000004</v>
      </c>
      <c r="M10" s="56">
        <v>6332.6847500000003</v>
      </c>
      <c r="N10" s="56">
        <v>6670.6985000000004</v>
      </c>
      <c r="O10" s="56">
        <v>6944.3864999999996</v>
      </c>
      <c r="P10" s="56">
        <v>7203</v>
      </c>
      <c r="Q10" s="56">
        <v>7299.4477500000003</v>
      </c>
      <c r="R10" s="56">
        <v>7762.6321129999997</v>
      </c>
      <c r="S10" s="56">
        <v>8060.9476340000001</v>
      </c>
      <c r="T10" s="59">
        <v>8149.9578140000003</v>
      </c>
      <c r="U10" s="59">
        <v>8277.2910520000005</v>
      </c>
      <c r="V10" s="59">
        <v>8442.7236209999992</v>
      </c>
      <c r="W10" s="59">
        <v>8559.5720810000003</v>
      </c>
      <c r="X10" s="56">
        <v>8678.0047950000007</v>
      </c>
      <c r="Y10" s="56">
        <v>8914.6379441109475</v>
      </c>
      <c r="Z10" s="56">
        <v>9150.2188285065167</v>
      </c>
      <c r="AA10" s="56">
        <v>9330.1653853871376</v>
      </c>
      <c r="AB10" s="59">
        <v>8497.8317616068634</v>
      </c>
      <c r="AC10" s="56">
        <v>8786.9319762905488</v>
      </c>
      <c r="AD10" s="56">
        <v>9280.1373729511779</v>
      </c>
    </row>
    <row r="11" spans="1:30" x14ac:dyDescent="0.25">
      <c r="A11" s="44"/>
      <c r="B11" s="126" t="s">
        <v>92</v>
      </c>
      <c r="C11" s="56" t="s">
        <v>24</v>
      </c>
      <c r="D11" s="56" t="s">
        <v>24</v>
      </c>
      <c r="E11" s="56" t="s">
        <v>24</v>
      </c>
      <c r="F11" s="56" t="s">
        <v>24</v>
      </c>
      <c r="G11" s="56" t="s">
        <v>24</v>
      </c>
      <c r="H11" s="56" t="s">
        <v>24</v>
      </c>
      <c r="I11" s="56" t="s">
        <v>24</v>
      </c>
      <c r="J11" s="56" t="s">
        <v>24</v>
      </c>
      <c r="K11" s="56" t="s">
        <v>24</v>
      </c>
      <c r="L11" s="56" t="s">
        <v>24</v>
      </c>
      <c r="M11" s="56" t="s">
        <v>24</v>
      </c>
      <c r="N11" s="56" t="s">
        <v>24</v>
      </c>
      <c r="O11" s="56" t="s">
        <v>24</v>
      </c>
      <c r="P11" s="56" t="s">
        <v>24</v>
      </c>
      <c r="Q11" s="56" t="s">
        <v>24</v>
      </c>
      <c r="R11" s="56" t="s">
        <v>24</v>
      </c>
      <c r="S11" s="56" t="s">
        <v>24</v>
      </c>
      <c r="T11" s="59" t="s">
        <v>24</v>
      </c>
      <c r="U11" s="59" t="s">
        <v>24</v>
      </c>
      <c r="V11" s="59" t="s">
        <v>24</v>
      </c>
      <c r="W11" s="59" t="s">
        <v>24</v>
      </c>
      <c r="X11" s="56" t="s">
        <v>24</v>
      </c>
      <c r="Y11" s="56" t="s">
        <v>24</v>
      </c>
      <c r="Z11" s="56" t="s">
        <v>24</v>
      </c>
      <c r="AA11" s="56" t="s">
        <v>24</v>
      </c>
      <c r="AB11" s="59" t="s">
        <v>24</v>
      </c>
      <c r="AC11" s="56" t="s">
        <v>24</v>
      </c>
      <c r="AD11" s="56" t="s">
        <v>24</v>
      </c>
    </row>
    <row r="12" spans="1:30" x14ac:dyDescent="0.25">
      <c r="A12" s="44"/>
      <c r="B12" s="126" t="s">
        <v>108</v>
      </c>
      <c r="C12" s="56" t="s">
        <v>24</v>
      </c>
      <c r="D12" s="56" t="s">
        <v>24</v>
      </c>
      <c r="E12" s="56" t="s">
        <v>24</v>
      </c>
      <c r="F12" s="56" t="s">
        <v>24</v>
      </c>
      <c r="G12" s="56" t="s">
        <v>24</v>
      </c>
      <c r="H12" s="56" t="s">
        <v>24</v>
      </c>
      <c r="I12" s="56" t="s">
        <v>24</v>
      </c>
      <c r="J12" s="56" t="s">
        <v>24</v>
      </c>
      <c r="K12" s="56" t="s">
        <v>24</v>
      </c>
      <c r="L12" s="56" t="s">
        <v>24</v>
      </c>
      <c r="M12" s="56" t="s">
        <v>24</v>
      </c>
      <c r="N12" s="56" t="s">
        <v>24</v>
      </c>
      <c r="O12" s="56" t="s">
        <v>24</v>
      </c>
      <c r="P12" s="56" t="s">
        <v>24</v>
      </c>
      <c r="Q12" s="56" t="s">
        <v>24</v>
      </c>
      <c r="R12" s="56">
        <v>2068.2919999999999</v>
      </c>
      <c r="S12" s="56">
        <v>2040.8405</v>
      </c>
      <c r="T12" s="59">
        <v>2214.0747500000002</v>
      </c>
      <c r="U12" s="59">
        <v>2235.7694999999999</v>
      </c>
      <c r="V12" s="59">
        <v>2284.1415000000002</v>
      </c>
      <c r="W12" s="59">
        <v>2276.1035000000002</v>
      </c>
      <c r="X12" s="56">
        <v>2206.1790000000001</v>
      </c>
      <c r="Y12" s="56">
        <v>2255.8470000000002</v>
      </c>
      <c r="Z12" s="56">
        <v>2359.6437500000002</v>
      </c>
      <c r="AA12" s="56">
        <v>2464.9560000000001</v>
      </c>
      <c r="AB12" s="59">
        <v>2406.5324999999998</v>
      </c>
      <c r="AC12" s="56">
        <v>2440.7705000000001</v>
      </c>
      <c r="AD12" s="56">
        <v>2454.0230000000001</v>
      </c>
    </row>
    <row r="13" spans="1:30" x14ac:dyDescent="0.25">
      <c r="A13" s="44"/>
      <c r="B13" s="126" t="s">
        <v>41</v>
      </c>
      <c r="C13" s="56" t="s">
        <v>24</v>
      </c>
      <c r="D13" s="56" t="s">
        <v>24</v>
      </c>
      <c r="E13" s="56">
        <v>5039</v>
      </c>
      <c r="F13" s="56">
        <v>5170.629304</v>
      </c>
      <c r="G13" s="56">
        <v>5184.8359950000004</v>
      </c>
      <c r="H13" s="56">
        <v>5186.1144519999998</v>
      </c>
      <c r="I13" s="56">
        <v>5171.1692279999997</v>
      </c>
      <c r="J13" s="56">
        <v>5173.0254930000001</v>
      </c>
      <c r="K13" s="56">
        <v>5132.3291170000002</v>
      </c>
      <c r="L13" s="56">
        <v>5132.504422</v>
      </c>
      <c r="M13" s="56">
        <v>5174.1696769999999</v>
      </c>
      <c r="N13" s="56">
        <v>5199.3583790000002</v>
      </c>
      <c r="O13" s="56">
        <v>5198.3262690000001</v>
      </c>
      <c r="P13" s="56">
        <v>5232.3294059999998</v>
      </c>
      <c r="Q13" s="56">
        <v>5286.4577129999998</v>
      </c>
      <c r="R13" s="56">
        <v>5268.9710299999997</v>
      </c>
      <c r="S13" s="56">
        <v>5257.625873</v>
      </c>
      <c r="T13" s="59">
        <v>5256.947639</v>
      </c>
      <c r="U13" s="59">
        <v>5306.0224040000003</v>
      </c>
      <c r="V13" s="59">
        <v>5297.8852429999997</v>
      </c>
      <c r="W13" s="59">
        <v>5309.5994068652517</v>
      </c>
      <c r="X13" s="56">
        <v>5349.9126877145864</v>
      </c>
      <c r="Y13" s="56">
        <v>5376.6058924841818</v>
      </c>
      <c r="Z13" s="56">
        <v>5416.4868635368221</v>
      </c>
      <c r="AA13" s="56">
        <v>5414.8264135747249</v>
      </c>
      <c r="AB13" s="59">
        <v>5375.6366294779</v>
      </c>
      <c r="AC13" s="56">
        <v>5357.3394134864084</v>
      </c>
      <c r="AD13" s="56">
        <v>5303.3788047930211</v>
      </c>
    </row>
    <row r="14" spans="1:30" x14ac:dyDescent="0.25">
      <c r="A14" s="44"/>
      <c r="B14" s="126" t="s">
        <v>16</v>
      </c>
      <c r="C14" s="56">
        <v>2675</v>
      </c>
      <c r="D14" s="56">
        <v>2785.1</v>
      </c>
      <c r="E14" s="56">
        <v>2932.9</v>
      </c>
      <c r="F14" s="56">
        <v>2832.2</v>
      </c>
      <c r="G14" s="56">
        <v>2860.8</v>
      </c>
      <c r="H14" s="56">
        <v>2873.5</v>
      </c>
      <c r="I14" s="56">
        <v>2862.4</v>
      </c>
      <c r="J14" s="56">
        <v>2891.9</v>
      </c>
      <c r="K14" s="56">
        <v>2885.8</v>
      </c>
      <c r="L14" s="56">
        <v>2923.7</v>
      </c>
      <c r="M14" s="56">
        <v>2920</v>
      </c>
      <c r="N14" s="56">
        <v>2947.1</v>
      </c>
      <c r="O14" s="56">
        <v>2940.5</v>
      </c>
      <c r="P14" s="56">
        <v>2983.2</v>
      </c>
      <c r="Q14" s="56">
        <v>2974.5</v>
      </c>
      <c r="R14" s="56">
        <v>2952.4</v>
      </c>
      <c r="S14" s="56">
        <v>2951.1</v>
      </c>
      <c r="T14" s="59">
        <v>2927.2310016887386</v>
      </c>
      <c r="U14" s="59">
        <v>2904.9357834859125</v>
      </c>
      <c r="V14" s="59">
        <v>2914.3784641365214</v>
      </c>
      <c r="W14" s="59">
        <v>2942.9688027730872</v>
      </c>
      <c r="X14" s="56">
        <v>2982.8378988534355</v>
      </c>
      <c r="Y14" s="56">
        <v>3012.2151275442188</v>
      </c>
      <c r="Z14" s="56">
        <v>3034.7726424317848</v>
      </c>
      <c r="AA14" s="56">
        <v>3075.1663318816113</v>
      </c>
      <c r="AB14" s="59">
        <v>3066.7728379699593</v>
      </c>
      <c r="AC14" s="56">
        <v>3094.3139898675681</v>
      </c>
      <c r="AD14" s="56">
        <v>3152.2815571949168</v>
      </c>
    </row>
    <row r="15" spans="1:30" x14ac:dyDescent="0.25">
      <c r="A15" s="44"/>
      <c r="B15" s="126" t="s">
        <v>81</v>
      </c>
      <c r="C15" s="56" t="s">
        <v>24</v>
      </c>
      <c r="D15" s="56" t="s">
        <v>24</v>
      </c>
      <c r="E15" s="56">
        <v>823.4</v>
      </c>
      <c r="F15" s="56">
        <v>704.6</v>
      </c>
      <c r="G15" s="56">
        <v>687.5</v>
      </c>
      <c r="H15" s="56">
        <v>688.3</v>
      </c>
      <c r="I15" s="56">
        <v>680.2</v>
      </c>
      <c r="J15" s="56">
        <v>666.4</v>
      </c>
      <c r="K15" s="56">
        <v>674.7</v>
      </c>
      <c r="L15" s="56">
        <v>672.2</v>
      </c>
      <c r="M15" s="56">
        <v>671.3</v>
      </c>
      <c r="N15" s="56">
        <v>694.1</v>
      </c>
      <c r="O15" s="56">
        <v>690.7</v>
      </c>
      <c r="P15" s="56">
        <v>695.9</v>
      </c>
      <c r="Q15" s="56">
        <v>689.2</v>
      </c>
      <c r="R15" s="56">
        <v>684.1</v>
      </c>
      <c r="S15" s="56">
        <v>690.3</v>
      </c>
      <c r="T15" s="59">
        <v>687.2</v>
      </c>
      <c r="U15" s="59">
        <v>682.8</v>
      </c>
      <c r="V15" s="59">
        <v>677.15204588066615</v>
      </c>
      <c r="W15" s="59">
        <v>685.93775228851882</v>
      </c>
      <c r="X15" s="56">
        <v>694.17121429359224</v>
      </c>
      <c r="Y15" s="56">
        <v>701.70181978603739</v>
      </c>
      <c r="Z15" s="56">
        <v>705.34161244071925</v>
      </c>
      <c r="AA15" s="56">
        <v>705.46712253225996</v>
      </c>
      <c r="AB15" s="59">
        <v>707.42507996029565</v>
      </c>
      <c r="AC15" s="56">
        <v>700.14549465093205</v>
      </c>
      <c r="AD15" s="56">
        <v>723.96731004962544</v>
      </c>
    </row>
    <row r="16" spans="1:30" x14ac:dyDescent="0.25">
      <c r="A16" s="44"/>
      <c r="B16" s="126" t="s">
        <v>17</v>
      </c>
      <c r="C16" s="56">
        <v>2506</v>
      </c>
      <c r="D16" s="56">
        <v>2596</v>
      </c>
      <c r="E16" s="56">
        <v>2571</v>
      </c>
      <c r="F16" s="56">
        <v>2510</v>
      </c>
      <c r="G16" s="56">
        <v>2508</v>
      </c>
      <c r="H16" s="56">
        <v>2608.9</v>
      </c>
      <c r="I16" s="56">
        <v>2626.3</v>
      </c>
      <c r="J16" s="56">
        <v>2630</v>
      </c>
      <c r="K16" s="56">
        <v>2619.6</v>
      </c>
      <c r="L16" s="56">
        <v>2615.3000000000002</v>
      </c>
      <c r="M16" s="56">
        <v>2641</v>
      </c>
      <c r="N16" s="56">
        <v>2670</v>
      </c>
      <c r="O16" s="56">
        <v>2695</v>
      </c>
      <c r="P16" s="56">
        <v>2726</v>
      </c>
      <c r="Q16" s="56">
        <v>2698</v>
      </c>
      <c r="R16" s="56">
        <v>2690</v>
      </c>
      <c r="S16" s="56">
        <v>2703</v>
      </c>
      <c r="T16" s="59">
        <v>2710</v>
      </c>
      <c r="U16" s="59">
        <v>2695</v>
      </c>
      <c r="V16" s="59">
        <v>2699</v>
      </c>
      <c r="W16" s="59">
        <v>2701.2065213973556</v>
      </c>
      <c r="X16" s="56">
        <v>2700.0183944910859</v>
      </c>
      <c r="Y16" s="56">
        <v>2721.065213973528</v>
      </c>
      <c r="Z16" s="56">
        <v>2757.3879508222467</v>
      </c>
      <c r="AA16" s="56">
        <v>2766.3837688268436</v>
      </c>
      <c r="AB16" s="59">
        <v>2754.5873659717608</v>
      </c>
      <c r="AC16" s="56">
        <v>2814.4180423230482</v>
      </c>
      <c r="AD16" s="56">
        <v>2860.7549916674498</v>
      </c>
    </row>
    <row r="17" spans="1:30" x14ac:dyDescent="0.25">
      <c r="A17" s="44"/>
      <c r="B17" s="126" t="s">
        <v>18</v>
      </c>
      <c r="C17" s="56">
        <v>24637.272584177099</v>
      </c>
      <c r="D17" s="56">
        <v>25070.015823603499</v>
      </c>
      <c r="E17" s="56">
        <v>25470.752431699999</v>
      </c>
      <c r="F17" s="56">
        <v>25770.532999999999</v>
      </c>
      <c r="G17" s="56">
        <v>26111.208999999999</v>
      </c>
      <c r="H17" s="56">
        <v>27062.46888</v>
      </c>
      <c r="I17" s="56">
        <v>27320.253630000003</v>
      </c>
      <c r="J17" s="56">
        <v>27558.64313</v>
      </c>
      <c r="K17" s="56">
        <v>27762.427629999998</v>
      </c>
      <c r="L17" s="56">
        <v>27915.891500000002</v>
      </c>
      <c r="M17" s="56">
        <v>28101.602749999998</v>
      </c>
      <c r="N17" s="56">
        <v>28359.39113</v>
      </c>
      <c r="O17" s="56">
        <v>28518.003129999997</v>
      </c>
      <c r="P17" s="56">
        <v>28490.614379999999</v>
      </c>
      <c r="Q17" s="56">
        <v>28672.966250000001</v>
      </c>
      <c r="R17" s="56">
        <v>28753.545249999999</v>
      </c>
      <c r="S17" s="56">
        <v>28937.94688</v>
      </c>
      <c r="T17" s="59">
        <v>29208.99438</v>
      </c>
      <c r="U17" s="59">
        <v>29399.510999999999</v>
      </c>
      <c r="V17" s="59">
        <v>29430.10415520129</v>
      </c>
      <c r="W17" s="59">
        <v>29526.146021720175</v>
      </c>
      <c r="X17" s="56">
        <v>29581.570182190444</v>
      </c>
      <c r="Y17" s="56">
        <v>29621.912768308925</v>
      </c>
      <c r="Z17" s="56">
        <v>29738.088411532943</v>
      </c>
      <c r="AA17" s="56">
        <v>29672.859977188866</v>
      </c>
      <c r="AB17" s="59">
        <v>29399.115646707305</v>
      </c>
      <c r="AC17" s="56">
        <v>30123.731520870097</v>
      </c>
      <c r="AD17" s="56">
        <v>30553.913954133128</v>
      </c>
    </row>
    <row r="18" spans="1:30" x14ac:dyDescent="0.25">
      <c r="A18" s="44"/>
      <c r="B18" s="126" t="s">
        <v>36</v>
      </c>
      <c r="C18" s="56">
        <v>28305</v>
      </c>
      <c r="D18" s="56">
        <v>28434</v>
      </c>
      <c r="E18" s="56">
        <v>39577</v>
      </c>
      <c r="F18" s="56">
        <v>39376</v>
      </c>
      <c r="G18" s="56">
        <v>39804</v>
      </c>
      <c r="H18" s="56">
        <v>39533</v>
      </c>
      <c r="I18" s="56">
        <v>39686</v>
      </c>
      <c r="J18" s="56">
        <v>39641</v>
      </c>
      <c r="K18" s="56">
        <v>39507</v>
      </c>
      <c r="L18" s="56">
        <v>39948</v>
      </c>
      <c r="M18" s="56">
        <v>40928</v>
      </c>
      <c r="N18" s="56">
        <v>41429</v>
      </c>
      <c r="O18" s="56">
        <v>41590</v>
      </c>
      <c r="P18" s="56">
        <v>41677</v>
      </c>
      <c r="Q18" s="56">
        <v>41699</v>
      </c>
      <c r="R18" s="56">
        <v>41684</v>
      </c>
      <c r="S18" s="56">
        <v>41186</v>
      </c>
      <c r="T18" s="59">
        <v>41330</v>
      </c>
      <c r="U18" s="59">
        <v>41693</v>
      </c>
      <c r="V18" s="59">
        <v>41943</v>
      </c>
      <c r="W18" s="59">
        <v>42141.822259136214</v>
      </c>
      <c r="X18" s="56">
        <v>43022.377955833486</v>
      </c>
      <c r="Y18" s="56">
        <v>43265.782782880582</v>
      </c>
      <c r="Z18" s="56">
        <v>43363.64451827242</v>
      </c>
      <c r="AA18" s="56">
        <v>43754.291772522964</v>
      </c>
      <c r="AB18" s="59">
        <v>43120.73949579832</v>
      </c>
      <c r="AC18" s="56">
        <v>42943.808676959154</v>
      </c>
      <c r="AD18" s="56">
        <v>43887.939515341022</v>
      </c>
    </row>
    <row r="19" spans="1:30" x14ac:dyDescent="0.25">
      <c r="A19" s="44"/>
      <c r="B19" s="126" t="s">
        <v>19</v>
      </c>
      <c r="C19" s="56">
        <v>3664.5309999999999</v>
      </c>
      <c r="D19" s="56">
        <v>3880.3969999999999</v>
      </c>
      <c r="E19" s="56">
        <v>3927.5761400000001</v>
      </c>
      <c r="F19" s="56">
        <v>4215.9593400000003</v>
      </c>
      <c r="G19" s="56">
        <v>4278.5157399999998</v>
      </c>
      <c r="H19" s="56">
        <v>4617.2096660000007</v>
      </c>
      <c r="I19" s="56">
        <v>4716.91</v>
      </c>
      <c r="J19" s="56">
        <v>4756.6286099999998</v>
      </c>
      <c r="K19" s="56">
        <v>4819.7259199999999</v>
      </c>
      <c r="L19" s="56">
        <v>4917.0424300000004</v>
      </c>
      <c r="M19" s="56">
        <v>4937.4278800000002</v>
      </c>
      <c r="N19" s="56">
        <v>4972.2226600000004</v>
      </c>
      <c r="O19" s="56">
        <v>4980.9123799999998</v>
      </c>
      <c r="P19" s="56">
        <v>5003.9477299999999</v>
      </c>
      <c r="Q19" s="56">
        <v>5040.2001099999998</v>
      </c>
      <c r="R19" s="56">
        <v>5041.10772</v>
      </c>
      <c r="S19" s="56">
        <v>4939.81999</v>
      </c>
      <c r="T19" s="59">
        <v>4892.9479099999999</v>
      </c>
      <c r="U19" s="59">
        <v>4862.8865900000001</v>
      </c>
      <c r="V19" s="59">
        <v>4819.1865699999998</v>
      </c>
      <c r="W19" s="59">
        <v>4805.6859899999999</v>
      </c>
      <c r="X19" s="56">
        <v>4802.569082617445</v>
      </c>
      <c r="Y19" s="56">
        <v>4777.7972426203687</v>
      </c>
      <c r="Z19" s="56">
        <v>4741.137034371337</v>
      </c>
      <c r="AA19" s="56">
        <v>4727.9923380257396</v>
      </c>
      <c r="AB19" s="59">
        <v>4628.5824481725376</v>
      </c>
      <c r="AC19" s="56">
        <v>4603.8174404187621</v>
      </c>
      <c r="AD19" s="56">
        <v>4726.8927814121762</v>
      </c>
    </row>
    <row r="20" spans="1:30" x14ac:dyDescent="0.25">
      <c r="A20" s="44"/>
      <c r="B20" s="126" t="s">
        <v>37</v>
      </c>
      <c r="C20" s="56" t="s">
        <v>24</v>
      </c>
      <c r="D20" s="56" t="s">
        <v>24</v>
      </c>
      <c r="E20" s="56" t="s">
        <v>24</v>
      </c>
      <c r="F20" s="56">
        <v>4095</v>
      </c>
      <c r="G20" s="56">
        <v>3995</v>
      </c>
      <c r="H20" s="56">
        <v>4120</v>
      </c>
      <c r="I20" s="56">
        <v>4102</v>
      </c>
      <c r="J20" s="56">
        <v>4110</v>
      </c>
      <c r="K20" s="56">
        <v>4166</v>
      </c>
      <c r="L20" s="56">
        <v>4153</v>
      </c>
      <c r="M20" s="56">
        <v>4205</v>
      </c>
      <c r="N20" s="56">
        <v>4246.6000000000004</v>
      </c>
      <c r="O20" s="56">
        <v>4214.1000000000004</v>
      </c>
      <c r="P20" s="56">
        <v>4174.6000000000004</v>
      </c>
      <c r="Q20" s="56">
        <v>4165.6000000000004</v>
      </c>
      <c r="R20" s="56">
        <v>4201.8</v>
      </c>
      <c r="S20" s="56">
        <v>4225</v>
      </c>
      <c r="T20" s="59">
        <v>4300.3999999999996</v>
      </c>
      <c r="U20" s="59">
        <v>4333.8</v>
      </c>
      <c r="V20" s="59">
        <v>4444.1000000000004</v>
      </c>
      <c r="W20" s="59">
        <v>4517.5970142717151</v>
      </c>
      <c r="X20" s="56">
        <v>4588.8801164948618</v>
      </c>
      <c r="Y20" s="56">
        <v>4614.790186074265</v>
      </c>
      <c r="Z20" s="56">
        <v>4650.7966677432951</v>
      </c>
      <c r="AA20" s="56">
        <v>4673.665649343895</v>
      </c>
      <c r="AB20" s="59">
        <v>4670.5515752536012</v>
      </c>
      <c r="AC20" s="56">
        <v>4700.5975244841766</v>
      </c>
      <c r="AD20" s="56">
        <v>4742.8808117414555</v>
      </c>
    </row>
    <row r="21" spans="1:30" x14ac:dyDescent="0.25">
      <c r="A21" s="44"/>
      <c r="B21" s="126" t="s">
        <v>20</v>
      </c>
      <c r="C21" s="56">
        <v>121.99298519095814</v>
      </c>
      <c r="D21" s="56">
        <v>133.49142634450462</v>
      </c>
      <c r="E21" s="56">
        <v>140.5</v>
      </c>
      <c r="F21" s="56">
        <v>149</v>
      </c>
      <c r="G21" s="56">
        <v>147.76499999999999</v>
      </c>
      <c r="H21" s="56">
        <v>160.06100000000001</v>
      </c>
      <c r="I21" s="56">
        <v>162.721</v>
      </c>
      <c r="J21" s="56">
        <v>161.994</v>
      </c>
      <c r="K21" s="56">
        <v>162.375372</v>
      </c>
      <c r="L21" s="56">
        <v>161.091825</v>
      </c>
      <c r="M21" s="56">
        <v>165.579138</v>
      </c>
      <c r="N21" s="56">
        <v>174.61415199999999</v>
      </c>
      <c r="O21" s="56">
        <v>181.451896</v>
      </c>
      <c r="P21" s="56">
        <v>184.0783424</v>
      </c>
      <c r="Q21" s="56">
        <v>180.8667418</v>
      </c>
      <c r="R21" s="56">
        <v>180.902841</v>
      </c>
      <c r="S21" s="56">
        <v>180.09668049999999</v>
      </c>
      <c r="T21" s="59">
        <v>180.1420875</v>
      </c>
      <c r="U21" s="59">
        <v>184.92232039999999</v>
      </c>
      <c r="V21" s="59">
        <v>186.99856639999999</v>
      </c>
      <c r="W21" s="59">
        <v>191.34043800000001</v>
      </c>
      <c r="X21" s="56">
        <v>196.91370641784721</v>
      </c>
      <c r="Y21" s="56">
        <v>198.73768517277904</v>
      </c>
      <c r="Z21" s="56">
        <v>202.0309801469615</v>
      </c>
      <c r="AA21" s="56">
        <v>205.65360461856216</v>
      </c>
      <c r="AB21" s="59">
        <v>204.86828043241098</v>
      </c>
      <c r="AC21" s="56">
        <v>211.1762069598835</v>
      </c>
      <c r="AD21" s="56">
        <v>220.47343200221596</v>
      </c>
    </row>
    <row r="22" spans="1:30" x14ac:dyDescent="0.25">
      <c r="A22" s="44"/>
      <c r="B22" s="126" t="s">
        <v>110</v>
      </c>
      <c r="C22" s="56">
        <v>1286</v>
      </c>
      <c r="D22" s="56">
        <v>1331</v>
      </c>
      <c r="E22" s="56">
        <v>1354.3</v>
      </c>
      <c r="F22" s="56">
        <v>1458.6</v>
      </c>
      <c r="G22" s="56">
        <v>1539</v>
      </c>
      <c r="H22" s="56">
        <v>1766.2</v>
      </c>
      <c r="I22" s="56">
        <v>1808</v>
      </c>
      <c r="J22" s="56">
        <v>1851.3</v>
      </c>
      <c r="K22" s="56">
        <v>1887.5</v>
      </c>
      <c r="L22" s="56">
        <v>1941</v>
      </c>
      <c r="M22" s="56">
        <v>2041.5</v>
      </c>
      <c r="N22" s="56">
        <v>2134.1</v>
      </c>
      <c r="O22" s="56">
        <v>2243.6</v>
      </c>
      <c r="P22" s="56">
        <v>2278.3000000000002</v>
      </c>
      <c r="Q22" s="56">
        <v>2248.9</v>
      </c>
      <c r="R22" s="56">
        <v>2198.6999999999998</v>
      </c>
      <c r="S22" s="56">
        <v>2178.6999999999998</v>
      </c>
      <c r="T22" s="59">
        <v>2159.1</v>
      </c>
      <c r="U22" s="59">
        <v>2171</v>
      </c>
      <c r="V22" s="59">
        <v>2156.1</v>
      </c>
      <c r="W22" s="59">
        <v>2180.6220494174768</v>
      </c>
      <c r="X22" s="56">
        <v>2222.9739710234894</v>
      </c>
      <c r="Y22" s="56">
        <v>2245.8946780326128</v>
      </c>
      <c r="Z22" s="56">
        <v>2285.2590205185625</v>
      </c>
      <c r="AA22" s="56">
        <v>2332.6778763122015</v>
      </c>
      <c r="AB22" s="59">
        <v>2287.5773819157312</v>
      </c>
      <c r="AC22" s="56">
        <v>2434.9725853831574</v>
      </c>
      <c r="AD22" s="56">
        <v>2549.6478223276545</v>
      </c>
    </row>
    <row r="23" spans="1:30" x14ac:dyDescent="0.25">
      <c r="A23" s="44"/>
      <c r="B23" s="126" t="s">
        <v>56</v>
      </c>
      <c r="C23" s="56" t="s">
        <v>24</v>
      </c>
      <c r="D23" s="56" t="s">
        <v>24</v>
      </c>
      <c r="E23" s="56">
        <v>1948.4726115361129</v>
      </c>
      <c r="F23" s="56">
        <v>2321.91335519633</v>
      </c>
      <c r="G23" s="56">
        <v>2431.80520330838</v>
      </c>
      <c r="H23" s="56">
        <v>2689.5111347682</v>
      </c>
      <c r="I23" s="56">
        <v>2759.2033127283498</v>
      </c>
      <c r="J23" s="56">
        <v>2821.5058178013496</v>
      </c>
      <c r="K23" s="56">
        <v>2897.7645786688299</v>
      </c>
      <c r="L23" s="56">
        <v>2971.64740700228</v>
      </c>
      <c r="M23" s="56">
        <v>3033.19393360093</v>
      </c>
      <c r="N23" s="56">
        <v>3099.9236559009196</v>
      </c>
      <c r="O23" s="56">
        <v>3184.5072925672803</v>
      </c>
      <c r="P23" s="56">
        <v>3242.1918063377502</v>
      </c>
      <c r="Q23" s="56">
        <v>3370.4328775054</v>
      </c>
      <c r="R23" s="56">
        <v>3443.9765955970702</v>
      </c>
      <c r="S23" s="56">
        <v>3502.12774217895</v>
      </c>
      <c r="T23" s="59">
        <v>3606.6398818666703</v>
      </c>
      <c r="U23" s="59">
        <v>3678.0408927333301</v>
      </c>
      <c r="V23" s="59">
        <v>3776.6644235999997</v>
      </c>
      <c r="W23" s="59">
        <v>3844.7972762416603</v>
      </c>
      <c r="X23" s="56">
        <v>3927.02198155833</v>
      </c>
      <c r="Y23" s="56">
        <v>3993.2884773249998</v>
      </c>
      <c r="Z23" s="56">
        <v>4066.76515183333</v>
      </c>
      <c r="AA23" s="56">
        <v>4123.2886745333299</v>
      </c>
      <c r="AB23" s="59">
        <v>4087.63697853334</v>
      </c>
      <c r="AC23" s="56">
        <v>4163.9222499500002</v>
      </c>
      <c r="AD23" s="56">
        <v>4350.5391543333299</v>
      </c>
    </row>
    <row r="24" spans="1:30" s="5" customFormat="1" x14ac:dyDescent="0.25">
      <c r="A24" s="44"/>
      <c r="B24" s="126" t="s">
        <v>21</v>
      </c>
      <c r="C24" s="56">
        <v>22693</v>
      </c>
      <c r="D24" s="56">
        <v>23495</v>
      </c>
      <c r="E24" s="56">
        <v>24599</v>
      </c>
      <c r="F24" s="56">
        <v>22870.592000000001</v>
      </c>
      <c r="G24" s="56">
        <v>23101.031999999999</v>
      </c>
      <c r="H24" s="56">
        <v>23720</v>
      </c>
      <c r="I24" s="56">
        <v>23901</v>
      </c>
      <c r="J24" s="56">
        <v>24085</v>
      </c>
      <c r="K24" s="56">
        <v>24230</v>
      </c>
      <c r="L24" s="56">
        <v>24306.821</v>
      </c>
      <c r="M24" s="56">
        <v>24284.294999999998</v>
      </c>
      <c r="N24" s="56">
        <v>24411.883000000002</v>
      </c>
      <c r="O24" s="56">
        <v>24375.316999999999</v>
      </c>
      <c r="P24" s="56">
        <v>24754.664000000001</v>
      </c>
      <c r="Q24" s="56">
        <v>24605.274000000001</v>
      </c>
      <c r="R24" s="56">
        <v>24582.57</v>
      </c>
      <c r="S24" s="56">
        <v>24659.542000000001</v>
      </c>
      <c r="T24" s="59">
        <v>25256.987000000001</v>
      </c>
      <c r="U24" s="59">
        <v>25259.199000000001</v>
      </c>
      <c r="V24" s="59">
        <v>25514.923999999999</v>
      </c>
      <c r="W24" s="59">
        <v>25527.528432357176</v>
      </c>
      <c r="X24" s="56">
        <v>25803.289656314839</v>
      </c>
      <c r="Y24" s="56">
        <v>26013.184038649408</v>
      </c>
      <c r="Z24" s="56">
        <v>26065.017803411127</v>
      </c>
      <c r="AA24" s="56">
        <v>26023.024439090939</v>
      </c>
      <c r="AB24" s="59">
        <v>25059.820246697756</v>
      </c>
      <c r="AC24" s="56">
        <v>25306.093442452984</v>
      </c>
      <c r="AD24" s="56">
        <v>25537.105055703472</v>
      </c>
    </row>
    <row r="25" spans="1:30" s="3" customFormat="1" ht="13" x14ac:dyDescent="0.3">
      <c r="A25" s="44"/>
      <c r="B25" s="126" t="s">
        <v>22</v>
      </c>
      <c r="C25" s="56">
        <v>57070</v>
      </c>
      <c r="D25" s="56">
        <v>59630</v>
      </c>
      <c r="E25" s="56">
        <v>65050</v>
      </c>
      <c r="F25" s="56">
        <v>66660</v>
      </c>
      <c r="G25" s="56">
        <v>67870</v>
      </c>
      <c r="H25" s="56">
        <v>67660</v>
      </c>
      <c r="I25" s="56">
        <v>67520</v>
      </c>
      <c r="J25" s="56">
        <v>66890</v>
      </c>
      <c r="K25" s="56">
        <v>66660</v>
      </c>
      <c r="L25" s="56">
        <v>66420</v>
      </c>
      <c r="M25" s="56">
        <v>66510</v>
      </c>
      <c r="N25" s="56">
        <v>66640</v>
      </c>
      <c r="O25" s="56">
        <v>66840</v>
      </c>
      <c r="P25" s="56">
        <v>66740</v>
      </c>
      <c r="Q25" s="56">
        <v>66500</v>
      </c>
      <c r="R25" s="56">
        <v>66320</v>
      </c>
      <c r="S25" s="56">
        <v>65910</v>
      </c>
      <c r="T25" s="59">
        <v>65550</v>
      </c>
      <c r="U25" s="59">
        <v>65770</v>
      </c>
      <c r="V25" s="59">
        <v>65870</v>
      </c>
      <c r="W25" s="59">
        <v>65980</v>
      </c>
      <c r="X25" s="56">
        <v>66480</v>
      </c>
      <c r="Y25" s="56">
        <v>67014.209101231478</v>
      </c>
      <c r="Z25" s="56">
        <v>68176.362751581473</v>
      </c>
      <c r="AA25" s="56">
        <v>68805.136817937891</v>
      </c>
      <c r="AB25" s="59">
        <v>68707.253783861233</v>
      </c>
      <c r="AC25" s="56">
        <v>68757.024818137463</v>
      </c>
      <c r="AD25" s="56">
        <v>68705.594749385433</v>
      </c>
    </row>
    <row r="26" spans="1:30" x14ac:dyDescent="0.25">
      <c r="A26" s="44"/>
      <c r="B26" s="126" t="s">
        <v>46</v>
      </c>
      <c r="C26" s="56">
        <v>14683</v>
      </c>
      <c r="D26" s="56">
        <v>15592</v>
      </c>
      <c r="E26" s="56">
        <v>19109</v>
      </c>
      <c r="F26" s="56">
        <v>20845</v>
      </c>
      <c r="G26" s="56">
        <v>21782</v>
      </c>
      <c r="H26" s="56">
        <v>22134.333330000001</v>
      </c>
      <c r="I26" s="56">
        <v>22471.166669999999</v>
      </c>
      <c r="J26" s="56">
        <v>22920.5</v>
      </c>
      <c r="K26" s="56">
        <v>22956.483329999999</v>
      </c>
      <c r="L26" s="56">
        <v>23416.974999999999</v>
      </c>
      <c r="M26" s="56">
        <v>23742.81667</v>
      </c>
      <c r="N26" s="56">
        <v>23978.158329999998</v>
      </c>
      <c r="O26" s="56">
        <v>24215.708330000001</v>
      </c>
      <c r="P26" s="56">
        <v>24346.6</v>
      </c>
      <c r="Q26" s="56">
        <v>24394.3</v>
      </c>
      <c r="R26" s="56">
        <v>24748.391670000001</v>
      </c>
      <c r="S26" s="56">
        <v>25098.9</v>
      </c>
      <c r="T26" s="59">
        <v>25500.591670000002</v>
      </c>
      <c r="U26" s="59">
        <v>25873.375</v>
      </c>
      <c r="V26" s="59">
        <v>26535.883330000001</v>
      </c>
      <c r="W26" s="59">
        <v>26912.55833</v>
      </c>
      <c r="X26" s="56">
        <v>27247.18333</v>
      </c>
      <c r="Y26" s="56">
        <v>27572.940073175316</v>
      </c>
      <c r="Z26" s="56">
        <v>27725.583687910846</v>
      </c>
      <c r="AA26" s="56">
        <v>28004.12474858532</v>
      </c>
      <c r="AB26" s="59">
        <v>27845.262442590938</v>
      </c>
      <c r="AC26" s="56">
        <v>28114.388520627115</v>
      </c>
      <c r="AD26" s="56">
        <v>28733.930812636107</v>
      </c>
    </row>
    <row r="27" spans="1:30" s="5" customFormat="1" x14ac:dyDescent="0.25">
      <c r="A27" s="44"/>
      <c r="B27" s="126" t="s">
        <v>83</v>
      </c>
      <c r="C27" s="56" t="s">
        <v>24</v>
      </c>
      <c r="D27" s="56" t="s">
        <v>24</v>
      </c>
      <c r="E27" s="56" t="s">
        <v>24</v>
      </c>
      <c r="F27" s="56" t="s">
        <v>24</v>
      </c>
      <c r="G27" s="56">
        <v>1128.5516547989901</v>
      </c>
      <c r="H27" s="56">
        <v>1065.98926642931</v>
      </c>
      <c r="I27" s="56">
        <v>1073.06633458496</v>
      </c>
      <c r="J27" s="56">
        <v>1091.44166666667</v>
      </c>
      <c r="K27" s="56">
        <v>1089.0999999999999</v>
      </c>
      <c r="L27" s="56">
        <v>1092.1666666666699</v>
      </c>
      <c r="M27" s="56">
        <v>1080.0416666666699</v>
      </c>
      <c r="N27" s="56">
        <v>1107.8416666666701</v>
      </c>
      <c r="O27" s="56">
        <v>1125.075</v>
      </c>
      <c r="P27" s="56">
        <v>1144.1416666666701</v>
      </c>
      <c r="Q27" s="56">
        <v>1102.7916666666699</v>
      </c>
      <c r="R27" s="56">
        <v>1056.2333333333299</v>
      </c>
      <c r="S27" s="56">
        <v>1028.05833333333</v>
      </c>
      <c r="T27" s="59">
        <v>1030.5250000000001</v>
      </c>
      <c r="U27" s="59">
        <v>1014.38333333333</v>
      </c>
      <c r="V27" s="59">
        <v>992.35833333333301</v>
      </c>
      <c r="W27" s="59">
        <v>994.57500000000005</v>
      </c>
      <c r="X27" s="56">
        <v>988.83333333333394</v>
      </c>
      <c r="Y27" s="56">
        <v>980.27499999999998</v>
      </c>
      <c r="Z27" s="56">
        <v>982.06666666666695</v>
      </c>
      <c r="AA27" s="56">
        <v>971.25</v>
      </c>
      <c r="AB27" s="59">
        <v>971.7</v>
      </c>
      <c r="AC27" s="56">
        <v>934.6</v>
      </c>
      <c r="AD27" s="56">
        <v>951.10833333333301</v>
      </c>
    </row>
    <row r="28" spans="1:30" s="5" customFormat="1" x14ac:dyDescent="0.25">
      <c r="A28" s="44"/>
      <c r="B28" s="126" t="s">
        <v>86</v>
      </c>
      <c r="C28" s="56" t="s">
        <v>24</v>
      </c>
      <c r="D28" s="56" t="s">
        <v>24</v>
      </c>
      <c r="E28" s="56" t="s">
        <v>24</v>
      </c>
      <c r="F28" s="56">
        <v>1703.8109649357598</v>
      </c>
      <c r="G28" s="56">
        <v>1730.1978754014988</v>
      </c>
      <c r="H28" s="56">
        <v>1688.3</v>
      </c>
      <c r="I28" s="56">
        <v>1650.9</v>
      </c>
      <c r="J28" s="56">
        <v>1633.3</v>
      </c>
      <c r="K28" s="56">
        <v>1690.3</v>
      </c>
      <c r="L28" s="56">
        <v>1599.3</v>
      </c>
      <c r="M28" s="56">
        <v>1564.7</v>
      </c>
      <c r="N28" s="56">
        <v>1516.6</v>
      </c>
      <c r="O28" s="56">
        <v>1516</v>
      </c>
      <c r="P28" s="56">
        <v>1515.4</v>
      </c>
      <c r="Q28" s="56">
        <v>1528.1</v>
      </c>
      <c r="R28" s="56">
        <v>1518.1</v>
      </c>
      <c r="S28" s="56">
        <v>1481.6</v>
      </c>
      <c r="T28" s="59">
        <v>1472.5</v>
      </c>
      <c r="U28" s="59">
        <v>1465.2</v>
      </c>
      <c r="V28" s="59">
        <v>1477</v>
      </c>
      <c r="W28" s="59">
        <v>1468.9</v>
      </c>
      <c r="X28" s="56">
        <v>1477.5</v>
      </c>
      <c r="Y28" s="56">
        <v>1457.9</v>
      </c>
      <c r="Z28" s="56">
        <v>1464.8</v>
      </c>
      <c r="AA28" s="56">
        <v>1470.4</v>
      </c>
      <c r="AB28" s="59">
        <v>1484.1</v>
      </c>
      <c r="AC28" s="56">
        <v>1473.4</v>
      </c>
      <c r="AD28" s="56">
        <v>1510.8</v>
      </c>
    </row>
    <row r="29" spans="1:30" s="5" customFormat="1" x14ac:dyDescent="0.25">
      <c r="A29" s="44"/>
      <c r="B29" s="126" t="s">
        <v>23</v>
      </c>
      <c r="C29" s="56">
        <v>160.30000000000001</v>
      </c>
      <c r="D29" s="56">
        <v>163.69999999999999</v>
      </c>
      <c r="E29" s="56">
        <v>197.9</v>
      </c>
      <c r="F29" s="56">
        <v>220.6</v>
      </c>
      <c r="G29" s="56">
        <v>234.2</v>
      </c>
      <c r="H29" s="56">
        <v>268.8</v>
      </c>
      <c r="I29" s="56">
        <v>283.3</v>
      </c>
      <c r="J29" s="56">
        <v>292.3</v>
      </c>
      <c r="K29" s="56">
        <v>299.39999999999998</v>
      </c>
      <c r="L29" s="56">
        <v>307.2</v>
      </c>
      <c r="M29" s="56">
        <v>317.10000000000002</v>
      </c>
      <c r="N29" s="56">
        <v>329.7</v>
      </c>
      <c r="O29" s="56">
        <v>343.4</v>
      </c>
      <c r="P29" s="56">
        <v>343.4</v>
      </c>
      <c r="Q29" s="56">
        <v>360.3</v>
      </c>
      <c r="R29" s="56">
        <v>375.1</v>
      </c>
      <c r="S29" s="56">
        <v>385.1</v>
      </c>
      <c r="T29" s="59">
        <v>394.06641669999999</v>
      </c>
      <c r="U29" s="59">
        <v>404.97282480810253</v>
      </c>
      <c r="V29" s="59">
        <v>415.13791075863122</v>
      </c>
      <c r="W29" s="59">
        <v>422.41456395848473</v>
      </c>
      <c r="X29" s="56">
        <v>430.20339950707609</v>
      </c>
      <c r="Y29" s="56">
        <v>441.24395508974834</v>
      </c>
      <c r="Z29" s="56">
        <v>451.51917501638849</v>
      </c>
      <c r="AA29" s="56">
        <v>463.33156529276027</v>
      </c>
      <c r="AB29" s="59">
        <v>474.73814866446872</v>
      </c>
      <c r="AC29" s="56">
        <v>482.40163386572073</v>
      </c>
      <c r="AD29" s="56">
        <v>490.44692231050999</v>
      </c>
    </row>
    <row r="30" spans="1:30" s="3" customFormat="1" ht="13" x14ac:dyDescent="0.3">
      <c r="A30" s="45"/>
      <c r="B30" s="126" t="s">
        <v>25</v>
      </c>
      <c r="C30" s="56" t="s">
        <v>24</v>
      </c>
      <c r="D30" s="56" t="s">
        <v>24</v>
      </c>
      <c r="E30" s="56">
        <v>30143.964</v>
      </c>
      <c r="F30" s="56">
        <v>34553.855000000003</v>
      </c>
      <c r="G30" s="56">
        <v>36922.421999999999</v>
      </c>
      <c r="H30" s="56">
        <v>38583.521999999997</v>
      </c>
      <c r="I30" s="56">
        <v>38666.072</v>
      </c>
      <c r="J30" s="56">
        <v>39696.945</v>
      </c>
      <c r="K30" s="56">
        <v>40065.211000000003</v>
      </c>
      <c r="L30" s="56">
        <v>41744.224000000002</v>
      </c>
      <c r="M30" s="56">
        <v>43180.432999999997</v>
      </c>
      <c r="N30" s="56">
        <v>44611.671999999999</v>
      </c>
      <c r="O30" s="56">
        <v>45569.394999999997</v>
      </c>
      <c r="P30" s="56">
        <v>46905.921000000002</v>
      </c>
      <c r="Q30" s="56">
        <v>47453.163</v>
      </c>
      <c r="R30" s="56">
        <v>49133.131999999998</v>
      </c>
      <c r="S30" s="56">
        <v>49482.112000000001</v>
      </c>
      <c r="T30" s="59">
        <v>51477.178</v>
      </c>
      <c r="U30" s="59">
        <v>51895.864999999998</v>
      </c>
      <c r="V30" s="59">
        <v>51836.752</v>
      </c>
      <c r="W30" s="59">
        <v>52623.720999999998</v>
      </c>
      <c r="X30" s="56">
        <v>53539.565000000002</v>
      </c>
      <c r="Y30" s="56">
        <v>54040.045810295494</v>
      </c>
      <c r="Z30" s="56">
        <v>55351.12054899201</v>
      </c>
      <c r="AA30" s="56">
        <v>56782.168040277837</v>
      </c>
      <c r="AB30" s="59">
        <v>52859.013390848566</v>
      </c>
      <c r="AC30" s="56">
        <v>57179.994038345307</v>
      </c>
      <c r="AD30" s="56">
        <v>59095.40980402875</v>
      </c>
    </row>
    <row r="31" spans="1:30" x14ac:dyDescent="0.25">
      <c r="A31" s="44"/>
      <c r="B31" s="126" t="s">
        <v>26</v>
      </c>
      <c r="C31" s="56">
        <v>5993.177328717331</v>
      </c>
      <c r="D31" s="56">
        <v>6317.8888191652422</v>
      </c>
      <c r="E31" s="56">
        <v>7011</v>
      </c>
      <c r="F31" s="56">
        <v>7410</v>
      </c>
      <c r="G31" s="56">
        <v>7673</v>
      </c>
      <c r="H31" s="56">
        <v>8119.2</v>
      </c>
      <c r="I31" s="56">
        <v>8277.3000000000011</v>
      </c>
      <c r="J31" s="56">
        <v>8430.7000000000007</v>
      </c>
      <c r="K31" s="56">
        <v>8466.6</v>
      </c>
      <c r="L31" s="56">
        <v>8533.2999999999993</v>
      </c>
      <c r="M31" s="56">
        <v>8550.2999999999993</v>
      </c>
      <c r="N31" s="56">
        <v>8634.9</v>
      </c>
      <c r="O31" s="56">
        <v>8779.6</v>
      </c>
      <c r="P31" s="56">
        <v>8874</v>
      </c>
      <c r="Q31" s="56">
        <v>8936.2999999999993</v>
      </c>
      <c r="R31" s="56">
        <v>8791.5</v>
      </c>
      <c r="S31" s="56">
        <v>8789.5436161335183</v>
      </c>
      <c r="T31" s="59">
        <v>8918.4204033379683</v>
      </c>
      <c r="U31" s="59">
        <v>8987.5459666202987</v>
      </c>
      <c r="V31" s="59">
        <v>8944.6685535465967</v>
      </c>
      <c r="W31" s="59">
        <v>8982.491974965229</v>
      </c>
      <c r="X31" s="56">
        <v>9014.2832127955498</v>
      </c>
      <c r="Y31" s="56">
        <v>9088.0551877607832</v>
      </c>
      <c r="Z31" s="56">
        <v>9192.5586926286524</v>
      </c>
      <c r="AA31" s="56">
        <v>9332.1955910987508</v>
      </c>
      <c r="AB31" s="59">
        <v>9373.0351043115461</v>
      </c>
      <c r="AC31" s="56">
        <v>9451.290458970796</v>
      </c>
      <c r="AD31" s="56">
        <v>9679.9428233657891</v>
      </c>
    </row>
    <row r="32" spans="1:30" x14ac:dyDescent="0.25">
      <c r="A32" s="44"/>
      <c r="B32" s="126" t="s">
        <v>27</v>
      </c>
      <c r="C32" s="56">
        <v>1599.2128538793359</v>
      </c>
      <c r="D32" s="56">
        <v>1701.4525820517219</v>
      </c>
      <c r="E32" s="56">
        <v>1700</v>
      </c>
      <c r="F32" s="56">
        <v>1813</v>
      </c>
      <c r="G32" s="56">
        <v>1888</v>
      </c>
      <c r="H32" s="56">
        <v>1926</v>
      </c>
      <c r="I32" s="56">
        <v>1960</v>
      </c>
      <c r="J32" s="56">
        <v>2019</v>
      </c>
      <c r="K32" s="56">
        <v>2059</v>
      </c>
      <c r="L32" s="56">
        <v>2116</v>
      </c>
      <c r="M32" s="56">
        <v>2173</v>
      </c>
      <c r="N32" s="56">
        <v>2226</v>
      </c>
      <c r="O32" s="56">
        <v>2260</v>
      </c>
      <c r="P32" s="56">
        <v>2280</v>
      </c>
      <c r="Q32" s="56">
        <v>2297</v>
      </c>
      <c r="R32" s="56">
        <v>2318</v>
      </c>
      <c r="S32" s="56">
        <v>2350</v>
      </c>
      <c r="T32" s="59">
        <v>2355</v>
      </c>
      <c r="U32" s="59">
        <v>2384</v>
      </c>
      <c r="V32" s="59">
        <v>2455</v>
      </c>
      <c r="W32" s="59">
        <v>2518.6257938946937</v>
      </c>
      <c r="X32" s="56">
        <v>2633.0516287645974</v>
      </c>
      <c r="Y32" s="56">
        <v>2731.1309157959436</v>
      </c>
      <c r="Z32" s="56">
        <v>2797.7745339069866</v>
      </c>
      <c r="AA32" s="56">
        <v>2827.4498053677526</v>
      </c>
      <c r="AB32" s="59">
        <v>2878.2498463429629</v>
      </c>
      <c r="AC32" s="56">
        <v>2916.2241343986893</v>
      </c>
      <c r="AD32" s="56">
        <v>2950.4261421839788</v>
      </c>
    </row>
    <row r="33" spans="1:30" ht="13" x14ac:dyDescent="0.3">
      <c r="A33" s="44"/>
      <c r="B33" s="127" t="s">
        <v>28</v>
      </c>
      <c r="C33" s="57">
        <v>1975</v>
      </c>
      <c r="D33" s="57">
        <v>2068</v>
      </c>
      <c r="E33" s="57">
        <v>2126</v>
      </c>
      <c r="F33" s="57">
        <v>2186</v>
      </c>
      <c r="G33" s="57">
        <v>2287</v>
      </c>
      <c r="H33" s="57">
        <v>2350</v>
      </c>
      <c r="I33" s="57">
        <v>2361</v>
      </c>
      <c r="J33" s="57">
        <v>2378</v>
      </c>
      <c r="K33" s="57">
        <v>2375</v>
      </c>
      <c r="L33" s="57">
        <v>2382</v>
      </c>
      <c r="M33" s="57">
        <v>2399.5010000000002</v>
      </c>
      <c r="N33" s="57">
        <v>2446</v>
      </c>
      <c r="O33" s="57">
        <v>2507</v>
      </c>
      <c r="P33" s="57">
        <v>2591</v>
      </c>
      <c r="Q33" s="57">
        <v>2590</v>
      </c>
      <c r="R33" s="57">
        <v>2602</v>
      </c>
      <c r="S33" s="57">
        <v>2629</v>
      </c>
      <c r="T33" s="60">
        <v>2677</v>
      </c>
      <c r="U33" s="60">
        <v>2704</v>
      </c>
      <c r="V33" s="60">
        <v>2734</v>
      </c>
      <c r="W33" s="60">
        <v>2775.5070909090909</v>
      </c>
      <c r="X33" s="57">
        <v>2781.2236363636366</v>
      </c>
      <c r="Y33" s="57">
        <v>2773.5187272727276</v>
      </c>
      <c r="Z33" s="57">
        <v>2813.0374545454547</v>
      </c>
      <c r="AA33" s="57">
        <v>2841.1230909090909</v>
      </c>
      <c r="AB33" s="60">
        <v>2851.5619999999999</v>
      </c>
      <c r="AC33" s="57">
        <v>2884.8670909090911</v>
      </c>
      <c r="AD33" s="57">
        <v>2926.8712727272728</v>
      </c>
    </row>
    <row r="34" spans="1:30" x14ac:dyDescent="0.25">
      <c r="A34" s="44"/>
      <c r="B34" s="126" t="s">
        <v>29</v>
      </c>
      <c r="C34" s="56">
        <v>17420</v>
      </c>
      <c r="D34" s="56">
        <v>17144</v>
      </c>
      <c r="E34" s="56">
        <v>17482</v>
      </c>
      <c r="F34" s="56">
        <v>17068</v>
      </c>
      <c r="G34" s="56">
        <v>17102.8</v>
      </c>
      <c r="H34" s="56">
        <v>17311</v>
      </c>
      <c r="I34" s="56">
        <v>17376.3</v>
      </c>
      <c r="J34" s="56">
        <v>17213</v>
      </c>
      <c r="K34" s="56">
        <v>16945</v>
      </c>
      <c r="L34" s="56">
        <v>17025</v>
      </c>
      <c r="M34" s="56">
        <v>17161</v>
      </c>
      <c r="N34" s="56">
        <v>16938</v>
      </c>
      <c r="O34" s="56">
        <v>16859</v>
      </c>
      <c r="P34" s="56">
        <v>17011</v>
      </c>
      <c r="Q34" s="56">
        <v>17279</v>
      </c>
      <c r="R34" s="56">
        <v>17123</v>
      </c>
      <c r="S34" s="56">
        <v>17221</v>
      </c>
      <c r="T34" s="59">
        <v>17340</v>
      </c>
      <c r="U34" s="59">
        <v>17361</v>
      </c>
      <c r="V34" s="59">
        <v>17428</v>
      </c>
      <c r="W34" s="59">
        <v>17388</v>
      </c>
      <c r="X34" s="56">
        <v>17259.996319194823</v>
      </c>
      <c r="Y34" s="56">
        <v>17266.596508986338</v>
      </c>
      <c r="Z34" s="56">
        <v>17143.792977713874</v>
      </c>
      <c r="AA34" s="56">
        <v>17018.689380301941</v>
      </c>
      <c r="AB34" s="59">
        <v>16978.788232925952</v>
      </c>
      <c r="AC34" s="56">
        <v>17236.295637670741</v>
      </c>
      <c r="AD34" s="56">
        <v>17240.395755571531</v>
      </c>
    </row>
    <row r="35" spans="1:30" x14ac:dyDescent="0.25">
      <c r="A35" s="44"/>
      <c r="B35" s="126" t="s">
        <v>30</v>
      </c>
      <c r="C35" s="56">
        <v>4334</v>
      </c>
      <c r="D35" s="56">
        <v>4514</v>
      </c>
      <c r="E35" s="56">
        <v>4840</v>
      </c>
      <c r="F35" s="56">
        <v>4750.8999999999996</v>
      </c>
      <c r="G35" s="56">
        <v>4852.2</v>
      </c>
      <c r="H35" s="56">
        <v>5247.3</v>
      </c>
      <c r="I35" s="56">
        <v>5342.3</v>
      </c>
      <c r="J35" s="56">
        <v>5414.3</v>
      </c>
      <c r="K35" s="56">
        <v>5433.8</v>
      </c>
      <c r="L35" s="56">
        <v>5421.3</v>
      </c>
      <c r="M35" s="56">
        <v>5461.4</v>
      </c>
      <c r="N35" s="56">
        <v>5499.6</v>
      </c>
      <c r="O35" s="56">
        <v>5533.1</v>
      </c>
      <c r="P35" s="56">
        <v>5534.6</v>
      </c>
      <c r="Q35" s="56">
        <v>5486</v>
      </c>
      <c r="R35" s="56">
        <v>5489.6</v>
      </c>
      <c r="S35" s="56">
        <v>5428.2</v>
      </c>
      <c r="T35" s="59">
        <v>5382.6</v>
      </c>
      <c r="U35" s="59">
        <v>5284.6</v>
      </c>
      <c r="V35" s="59">
        <v>5225.6000000000004</v>
      </c>
      <c r="W35" s="59">
        <v>5228.5041867358295</v>
      </c>
      <c r="X35" s="56">
        <v>5235.6469162752983</v>
      </c>
      <c r="Y35" s="56">
        <v>5288.5502097874096</v>
      </c>
      <c r="Z35" s="56">
        <v>5321.2026876821246</v>
      </c>
      <c r="AA35" s="56">
        <v>5353.8290017323734</v>
      </c>
      <c r="AB35" s="59">
        <v>5268.9011625927515</v>
      </c>
      <c r="AC35" s="56">
        <v>5390.8770054975312</v>
      </c>
      <c r="AD35" s="56">
        <v>5465.7317644742907</v>
      </c>
    </row>
    <row r="36" spans="1:30" x14ac:dyDescent="0.25">
      <c r="A36" s="44"/>
      <c r="B36" s="126" t="s">
        <v>60</v>
      </c>
      <c r="C36" s="56" t="s">
        <v>24</v>
      </c>
      <c r="D36" s="56" t="s">
        <v>24</v>
      </c>
      <c r="E36" s="56" t="s">
        <v>24</v>
      </c>
      <c r="F36" s="56">
        <v>2470.5</v>
      </c>
      <c r="G36" s="56">
        <v>2503.4</v>
      </c>
      <c r="H36" s="56">
        <v>2586.9</v>
      </c>
      <c r="I36" s="56">
        <v>2631.6</v>
      </c>
      <c r="J36" s="56">
        <v>2613.8000000000002</v>
      </c>
      <c r="K36" s="56">
        <v>2623.8</v>
      </c>
      <c r="L36" s="56">
        <v>2651.1</v>
      </c>
      <c r="M36" s="56">
        <v>2643.6</v>
      </c>
      <c r="N36" s="56">
        <v>2654.8</v>
      </c>
      <c r="O36" s="56">
        <v>2649.2</v>
      </c>
      <c r="P36" s="56">
        <v>2691.2</v>
      </c>
      <c r="Q36" s="56">
        <v>2690</v>
      </c>
      <c r="R36" s="56">
        <v>2706.5</v>
      </c>
      <c r="S36" s="56">
        <v>2680</v>
      </c>
      <c r="T36" s="59">
        <v>2706.5</v>
      </c>
      <c r="U36" s="59">
        <v>2715.3</v>
      </c>
      <c r="V36" s="59">
        <v>2721.8</v>
      </c>
      <c r="W36" s="59">
        <v>2738.3</v>
      </c>
      <c r="X36" s="56">
        <v>2758.1753629142704</v>
      </c>
      <c r="Y36" s="56">
        <v>2754.7002994613354</v>
      </c>
      <c r="Z36" s="56">
        <v>2746.2501451657081</v>
      </c>
      <c r="AA36" s="56">
        <v>2741.4250570619924</v>
      </c>
      <c r="AB36" s="59">
        <v>2712.7495334611526</v>
      </c>
      <c r="AC36" s="56">
        <v>2748.2001807723918</v>
      </c>
      <c r="AD36" s="56">
        <v>2774.3756586802369</v>
      </c>
    </row>
    <row r="37" spans="1:30" x14ac:dyDescent="0.25">
      <c r="A37" s="44"/>
      <c r="B37" s="126" t="s">
        <v>61</v>
      </c>
      <c r="C37" s="56" t="s">
        <v>24</v>
      </c>
      <c r="D37" s="56" t="s">
        <v>24</v>
      </c>
      <c r="E37" s="56" t="s">
        <v>24</v>
      </c>
      <c r="F37" s="56">
        <v>954.4320283123202</v>
      </c>
      <c r="G37" s="56">
        <v>956.8</v>
      </c>
      <c r="H37" s="56">
        <v>960</v>
      </c>
      <c r="I37" s="56">
        <v>969.1</v>
      </c>
      <c r="J37" s="56">
        <v>980.4</v>
      </c>
      <c r="K37" s="56">
        <v>958.5</v>
      </c>
      <c r="L37" s="56">
        <v>1006.3</v>
      </c>
      <c r="M37" s="56">
        <v>1015.3</v>
      </c>
      <c r="N37" s="56">
        <v>1022</v>
      </c>
      <c r="O37" s="56">
        <v>1035</v>
      </c>
      <c r="P37" s="56">
        <v>1041.5999999999999</v>
      </c>
      <c r="Q37" s="56">
        <v>1041.7</v>
      </c>
      <c r="R37" s="56">
        <v>1041.4000000000001</v>
      </c>
      <c r="S37" s="56">
        <v>1019.4</v>
      </c>
      <c r="T37" s="59">
        <v>1013.4</v>
      </c>
      <c r="U37" s="59">
        <v>1008.113238</v>
      </c>
      <c r="V37" s="59">
        <v>1015.384288</v>
      </c>
      <c r="W37" s="59">
        <v>1008.146146</v>
      </c>
      <c r="X37" s="56">
        <v>994.64753655690561</v>
      </c>
      <c r="Y37" s="56">
        <v>1026.6442404220184</v>
      </c>
      <c r="Z37" s="56">
        <v>1033.3935451435657</v>
      </c>
      <c r="AA37" s="56">
        <v>1028.3940601646418</v>
      </c>
      <c r="AB37" s="59">
        <v>1029.6439314093727</v>
      </c>
      <c r="AC37" s="56">
        <v>1019.8949357004713</v>
      </c>
      <c r="AD37" s="56">
        <v>1027.1441888817749</v>
      </c>
    </row>
    <row r="38" spans="1:30" x14ac:dyDescent="0.25">
      <c r="A38" s="44"/>
      <c r="B38" s="126" t="s">
        <v>31</v>
      </c>
      <c r="C38" s="56">
        <v>13807.8</v>
      </c>
      <c r="D38" s="56">
        <v>14285.1</v>
      </c>
      <c r="E38" s="56">
        <v>15822</v>
      </c>
      <c r="F38" s="56">
        <v>16385.3</v>
      </c>
      <c r="G38" s="56">
        <v>16955.4365</v>
      </c>
      <c r="H38" s="56">
        <v>18083.959900000002</v>
      </c>
      <c r="I38" s="56">
        <v>18090.2019</v>
      </c>
      <c r="J38" s="56">
        <v>18961.228999999999</v>
      </c>
      <c r="K38" s="56">
        <v>19742.7533</v>
      </c>
      <c r="L38" s="56">
        <v>20375.752499999999</v>
      </c>
      <c r="M38" s="56">
        <v>21140.561000000002</v>
      </c>
      <c r="N38" s="56">
        <v>21779.976699999999</v>
      </c>
      <c r="O38" s="56">
        <v>22426.079300000001</v>
      </c>
      <c r="P38" s="56">
        <v>23065.581300000002</v>
      </c>
      <c r="Q38" s="56">
        <v>23260.424200000001</v>
      </c>
      <c r="R38" s="56">
        <v>23364.609499999999</v>
      </c>
      <c r="S38" s="56">
        <v>23434.081600000001</v>
      </c>
      <c r="T38" s="59">
        <v>23443.707299999998</v>
      </c>
      <c r="U38" s="59">
        <v>23190.141</v>
      </c>
      <c r="V38" s="59">
        <v>22954.5677</v>
      </c>
      <c r="W38" s="59">
        <v>22922.017710351531</v>
      </c>
      <c r="X38" s="56">
        <v>22822.717741930854</v>
      </c>
      <c r="Y38" s="56">
        <v>22741.717767690425</v>
      </c>
      <c r="Z38" s="56">
        <v>22806.842746979411</v>
      </c>
      <c r="AA38" s="56">
        <v>23027.067676943592</v>
      </c>
      <c r="AB38" s="59">
        <v>22733.342770353836</v>
      </c>
      <c r="AC38" s="56">
        <v>23203.142620948329</v>
      </c>
      <c r="AD38" s="56">
        <v>23415.142552524318</v>
      </c>
    </row>
    <row r="39" spans="1:30" x14ac:dyDescent="0.25">
      <c r="A39" s="44"/>
      <c r="B39" s="126" t="s">
        <v>34</v>
      </c>
      <c r="C39" s="56">
        <v>4344.2</v>
      </c>
      <c r="D39" s="56">
        <v>4436.2</v>
      </c>
      <c r="E39" s="56">
        <v>4545</v>
      </c>
      <c r="F39" s="56">
        <v>4391</v>
      </c>
      <c r="G39" s="56">
        <v>4367.2</v>
      </c>
      <c r="H39" s="56">
        <v>4418</v>
      </c>
      <c r="I39" s="56">
        <v>4465</v>
      </c>
      <c r="J39" s="56">
        <v>4477.6000000000004</v>
      </c>
      <c r="K39" s="56">
        <v>4497</v>
      </c>
      <c r="L39" s="56">
        <v>4512</v>
      </c>
      <c r="M39" s="56">
        <v>4622.2</v>
      </c>
      <c r="N39" s="56">
        <v>4671</v>
      </c>
      <c r="O39" s="56">
        <v>4838</v>
      </c>
      <c r="P39" s="56">
        <v>4898</v>
      </c>
      <c r="Q39" s="56">
        <v>4907</v>
      </c>
      <c r="R39" s="56">
        <v>4948.3</v>
      </c>
      <c r="S39" s="56">
        <v>5016.3</v>
      </c>
      <c r="T39" s="59">
        <v>5060.1000000000004</v>
      </c>
      <c r="U39" s="59">
        <v>5115.6000000000004</v>
      </c>
      <c r="V39" s="59">
        <v>5183.3999999999996</v>
      </c>
      <c r="W39" s="59">
        <v>5223.3</v>
      </c>
      <c r="X39" s="56">
        <v>5274.8840448506608</v>
      </c>
      <c r="Y39" s="56">
        <v>5377.7667688629253</v>
      </c>
      <c r="Z39" s="56">
        <v>5439.1623575519179</v>
      </c>
      <c r="AA39" s="56">
        <v>5500.4908013729037</v>
      </c>
      <c r="AB39" s="59">
        <v>5518.9220676423547</v>
      </c>
      <c r="AC39" s="56">
        <v>5585.7731768573722</v>
      </c>
      <c r="AD39" s="56">
        <v>5657.2908543992598</v>
      </c>
    </row>
    <row r="40" spans="1:30" x14ac:dyDescent="0.25">
      <c r="A40" s="44"/>
      <c r="B40" s="126" t="s">
        <v>33</v>
      </c>
      <c r="C40" s="56">
        <v>3246.0020119999999</v>
      </c>
      <c r="D40" s="56">
        <v>3384.317321</v>
      </c>
      <c r="E40" s="56">
        <v>4154.240957</v>
      </c>
      <c r="F40" s="56">
        <v>4092.831154</v>
      </c>
      <c r="G40" s="56">
        <v>4120.8394969999999</v>
      </c>
      <c r="H40" s="56">
        <v>4189.2094260000003</v>
      </c>
      <c r="I40" s="56">
        <v>4246.1619559999999</v>
      </c>
      <c r="J40" s="56">
        <v>4304.3499700000011</v>
      </c>
      <c r="K40" s="56">
        <v>4334.5429910000003</v>
      </c>
      <c r="L40" s="56">
        <v>4358.6558990000003</v>
      </c>
      <c r="M40" s="56">
        <v>4390.9805050000004</v>
      </c>
      <c r="N40" s="56">
        <v>4468.5507879999996</v>
      </c>
      <c r="O40" s="56">
        <v>4566.6988950000004</v>
      </c>
      <c r="P40" s="56">
        <v>4665.7396630000003</v>
      </c>
      <c r="Q40" s="56">
        <v>4733.0093580000002</v>
      </c>
      <c r="R40" s="56">
        <v>4758.2439370000002</v>
      </c>
      <c r="S40" s="56">
        <v>4845.4379239999998</v>
      </c>
      <c r="T40" s="59">
        <v>4925.231976</v>
      </c>
      <c r="U40" s="59">
        <v>5004.2740020000001</v>
      </c>
      <c r="V40" s="59">
        <v>5102.5713190000006</v>
      </c>
      <c r="W40" s="59">
        <v>5181.8753530000004</v>
      </c>
      <c r="X40" s="56">
        <v>5264.0288972199951</v>
      </c>
      <c r="Y40" s="56">
        <v>5293.9706212477349</v>
      </c>
      <c r="Z40" s="56">
        <v>5333.331128862651</v>
      </c>
      <c r="AA40" s="56">
        <v>5349.5774823269048</v>
      </c>
      <c r="AB40" s="59">
        <v>5362.0615598410795</v>
      </c>
      <c r="AC40" s="56">
        <v>5364.2326160843186</v>
      </c>
      <c r="AD40" s="56">
        <v>5351.9867122197102</v>
      </c>
    </row>
    <row r="41" spans="1:30" x14ac:dyDescent="0.25">
      <c r="A41" s="44"/>
      <c r="B41" s="126" t="s">
        <v>35</v>
      </c>
      <c r="C41" s="56">
        <v>15702.814856140405</v>
      </c>
      <c r="D41" s="56">
        <v>16532.464711351397</v>
      </c>
      <c r="E41" s="56">
        <v>19148.710338460023</v>
      </c>
      <c r="F41" s="56">
        <v>20283.6927047627</v>
      </c>
      <c r="G41" s="56">
        <v>20702.968543608622</v>
      </c>
      <c r="H41" s="56">
        <v>20989.607227490578</v>
      </c>
      <c r="I41" s="56">
        <v>21393.667334769478</v>
      </c>
      <c r="J41" s="56">
        <v>21791.942440512357</v>
      </c>
      <c r="K41" s="56">
        <v>21659.554905363126</v>
      </c>
      <c r="L41" s="56">
        <v>22016</v>
      </c>
      <c r="M41" s="56">
        <v>22455</v>
      </c>
      <c r="N41" s="56">
        <v>22751</v>
      </c>
      <c r="O41" s="56">
        <v>23114</v>
      </c>
      <c r="P41" s="56">
        <v>23805</v>
      </c>
      <c r="Q41" s="56">
        <v>24748</v>
      </c>
      <c r="R41" s="56">
        <v>25641</v>
      </c>
      <c r="S41" s="56">
        <v>26725</v>
      </c>
      <c r="T41" s="59">
        <v>27339</v>
      </c>
      <c r="U41" s="59">
        <v>28271</v>
      </c>
      <c r="V41" s="59">
        <v>28786</v>
      </c>
      <c r="W41" s="59">
        <v>29678</v>
      </c>
      <c r="X41" s="56">
        <v>30548.772492168238</v>
      </c>
      <c r="Y41" s="56">
        <v>31601.725806269791</v>
      </c>
      <c r="Z41" s="56">
        <v>32305.534048139481</v>
      </c>
      <c r="AA41" s="56">
        <v>32610.367126050798</v>
      </c>
      <c r="AB41" s="59">
        <v>30850.846521376574</v>
      </c>
      <c r="AC41" s="56">
        <v>32806.092368889556</v>
      </c>
      <c r="AD41" s="56">
        <v>34434.432748867468</v>
      </c>
    </row>
    <row r="42" spans="1:30" x14ac:dyDescent="0.25">
      <c r="A42" s="44"/>
      <c r="B42" s="126" t="s">
        <v>32</v>
      </c>
      <c r="C42" s="56">
        <v>26740</v>
      </c>
      <c r="D42" s="56">
        <v>27486</v>
      </c>
      <c r="E42" s="56">
        <v>28545</v>
      </c>
      <c r="F42" s="56">
        <v>28024</v>
      </c>
      <c r="G42" s="56">
        <v>28252</v>
      </c>
      <c r="H42" s="56">
        <v>28740</v>
      </c>
      <c r="I42" s="56">
        <v>28774</v>
      </c>
      <c r="J42" s="56">
        <v>29030</v>
      </c>
      <c r="K42" s="56">
        <v>29587.195</v>
      </c>
      <c r="L42" s="56">
        <v>29800.883999999998</v>
      </c>
      <c r="M42" s="56">
        <v>30132.69</v>
      </c>
      <c r="N42" s="56">
        <v>30679.954000000002</v>
      </c>
      <c r="O42" s="56">
        <v>30865</v>
      </c>
      <c r="P42" s="56">
        <v>31283.001</v>
      </c>
      <c r="Q42" s="56">
        <v>31416.168000000001</v>
      </c>
      <c r="R42" s="56">
        <v>31560.23</v>
      </c>
      <c r="S42" s="56">
        <v>31867.819</v>
      </c>
      <c r="T42" s="59">
        <v>32129.06</v>
      </c>
      <c r="U42" s="59">
        <v>32346.975999999999</v>
      </c>
      <c r="V42" s="59">
        <v>32638.881000000001</v>
      </c>
      <c r="W42" s="59">
        <v>32923.6562760054</v>
      </c>
      <c r="X42" s="56">
        <v>33233.822354591699</v>
      </c>
      <c r="Y42" s="56">
        <v>33389.652182196056</v>
      </c>
      <c r="Z42" s="56">
        <v>33674.427458201455</v>
      </c>
      <c r="AA42" s="56">
        <v>33958.207016458582</v>
      </c>
      <c r="AB42" s="59">
        <v>33914.395435534672</v>
      </c>
      <c r="AC42" s="56">
        <v>33785.698916570698</v>
      </c>
      <c r="AD42" s="56">
        <v>33860.377747690996</v>
      </c>
    </row>
    <row r="43" spans="1:30" x14ac:dyDescent="0.25">
      <c r="A43" s="44"/>
      <c r="B43" s="126" t="s">
        <v>38</v>
      </c>
      <c r="C43" s="56">
        <v>110812.16666666667</v>
      </c>
      <c r="D43" s="56">
        <v>117695.33333333334</v>
      </c>
      <c r="E43" s="56">
        <v>128464.50000000001</v>
      </c>
      <c r="F43" s="56">
        <v>133923.99999999997</v>
      </c>
      <c r="G43" s="56">
        <v>137809.75</v>
      </c>
      <c r="H43" s="56">
        <v>144016.25866666666</v>
      </c>
      <c r="I43" s="56">
        <v>145176.19233333334</v>
      </c>
      <c r="J43" s="56">
        <v>146340.29699999999</v>
      </c>
      <c r="K43" s="56">
        <v>148000.09366666665</v>
      </c>
      <c r="L43" s="56">
        <v>148893.39466666669</v>
      </c>
      <c r="M43" s="56">
        <v>150711.33333333337</v>
      </c>
      <c r="N43" s="56">
        <v>152808.58333333334</v>
      </c>
      <c r="O43" s="56">
        <v>154497.33333333331</v>
      </c>
      <c r="P43" s="56">
        <v>155671.74999999997</v>
      </c>
      <c r="Q43" s="56">
        <v>155559.83033333335</v>
      </c>
      <c r="R43" s="56">
        <v>155323.42766666666</v>
      </c>
      <c r="S43" s="56">
        <v>155050.97866666666</v>
      </c>
      <c r="T43" s="59">
        <v>156379.89166666669</v>
      </c>
      <c r="U43" s="59">
        <v>156772.16666666669</v>
      </c>
      <c r="V43" s="59">
        <v>157299.54098172966</v>
      </c>
      <c r="W43" s="59">
        <v>158528.14742845824</v>
      </c>
      <c r="X43" s="56">
        <v>160595.69350375651</v>
      </c>
      <c r="Y43" s="56">
        <v>161737.53918320546</v>
      </c>
      <c r="Z43" s="56">
        <v>163512.01545740225</v>
      </c>
      <c r="AA43" s="56">
        <v>164981.06356539088</v>
      </c>
      <c r="AB43" s="59">
        <v>162184.79430135296</v>
      </c>
      <c r="AC43" s="56">
        <v>162638.186566797</v>
      </c>
      <c r="AD43" s="56">
        <v>165744.00345207934</v>
      </c>
    </row>
    <row r="44" spans="1:30" x14ac:dyDescent="0.25">
      <c r="A44" s="44"/>
      <c r="B44" s="126" t="s">
        <v>106</v>
      </c>
      <c r="C44" s="56" t="s">
        <v>24</v>
      </c>
      <c r="D44" s="56" t="s">
        <v>24</v>
      </c>
      <c r="E44" s="56">
        <v>504784.00400145137</v>
      </c>
      <c r="F44" s="56">
        <v>519165.08059450728</v>
      </c>
      <c r="G44" s="56">
        <v>531346.63247750909</v>
      </c>
      <c r="H44" s="56">
        <v>546506.75322944159</v>
      </c>
      <c r="I44" s="56">
        <v>550158.69645334606</v>
      </c>
      <c r="J44" s="56">
        <v>555285.67115849059</v>
      </c>
      <c r="K44" s="56">
        <v>559489.7402917929</v>
      </c>
      <c r="L44" s="56">
        <v>565114.45693977969</v>
      </c>
      <c r="M44" s="56">
        <v>573029.36079059448</v>
      </c>
      <c r="N44" s="56">
        <v>580699.81484919915</v>
      </c>
      <c r="O44" s="56">
        <v>587131.9106678504</v>
      </c>
      <c r="P44" s="56">
        <v>593576.57507565746</v>
      </c>
      <c r="Q44" s="56">
        <v>596127.51566280448</v>
      </c>
      <c r="R44" s="56">
        <v>599650.77424703864</v>
      </c>
      <c r="S44" s="56">
        <v>601619.69605607912</v>
      </c>
      <c r="T44" s="59">
        <v>608070.6551765434</v>
      </c>
      <c r="U44" s="59">
        <v>611839.57313825586</v>
      </c>
      <c r="V44" s="59">
        <v>615061.71701186162</v>
      </c>
      <c r="W44" s="59">
        <v>619980.6794587872</v>
      </c>
      <c r="X44" s="56">
        <v>627024.26154559106</v>
      </c>
      <c r="Y44" s="56">
        <v>632599.50896661473</v>
      </c>
      <c r="Z44" s="56">
        <v>639696.94844867429</v>
      </c>
      <c r="AA44" s="56">
        <v>645961.47697588475</v>
      </c>
      <c r="AB44" s="59">
        <v>633562.19477762165</v>
      </c>
      <c r="AC44" s="56">
        <v>643849.79290471622</v>
      </c>
      <c r="AD44" s="56">
        <v>655384.60054071271</v>
      </c>
    </row>
    <row r="45" spans="1:30" s="3" customFormat="1" ht="13" x14ac:dyDescent="0.3">
      <c r="A45" s="117"/>
      <c r="B45" s="131" t="s">
        <v>109</v>
      </c>
      <c r="C45" s="132" t="s">
        <v>24</v>
      </c>
      <c r="D45" s="132" t="s">
        <v>24</v>
      </c>
      <c r="E45" s="132">
        <v>194970.42019223003</v>
      </c>
      <c r="F45" s="132">
        <v>191667.0120380969</v>
      </c>
      <c r="G45" s="132">
        <v>193349.66238783725</v>
      </c>
      <c r="H45" s="132">
        <v>197535.66007182925</v>
      </c>
      <c r="I45" s="132">
        <v>198484.46916988498</v>
      </c>
      <c r="J45" s="132">
        <v>199115.75295966666</v>
      </c>
      <c r="K45" s="132">
        <v>199519.35110699997</v>
      </c>
      <c r="L45" s="132">
        <v>201237.06934866664</v>
      </c>
      <c r="M45" s="132">
        <v>203520.20123366668</v>
      </c>
      <c r="N45" s="132">
        <v>205659.87887566671</v>
      </c>
      <c r="O45" s="132">
        <v>207379.24921900002</v>
      </c>
      <c r="P45" s="132">
        <v>209088.01296466668</v>
      </c>
      <c r="Q45" s="132">
        <v>209603.74151866671</v>
      </c>
      <c r="R45" s="132">
        <v>208887.01712933331</v>
      </c>
      <c r="S45" s="132">
        <v>208336.13440846684</v>
      </c>
      <c r="T45" s="133">
        <v>209739.28870772672</v>
      </c>
      <c r="U45" s="133">
        <v>210180.67521024763</v>
      </c>
      <c r="V45" s="133">
        <v>210714.259453857</v>
      </c>
      <c r="W45" s="133">
        <v>211107.52469288741</v>
      </c>
      <c r="X45" s="132">
        <v>212193.64354613889</v>
      </c>
      <c r="Y45" s="132">
        <v>213274.69276826642</v>
      </c>
      <c r="Z45" s="132">
        <v>213805.2291531782</v>
      </c>
      <c r="AA45" s="132">
        <v>214620.89356284525</v>
      </c>
      <c r="AB45" s="133">
        <v>212037.27900747987</v>
      </c>
      <c r="AC45" s="132">
        <v>213448.88234565585</v>
      </c>
      <c r="AD45" s="132">
        <v>216382.59365831886</v>
      </c>
    </row>
    <row r="46" spans="1:30" s="3" customFormat="1" ht="13" x14ac:dyDescent="0.3">
      <c r="A46" s="116" t="s">
        <v>107</v>
      </c>
      <c r="B46" s="126" t="s">
        <v>57</v>
      </c>
      <c r="C46" s="56" t="s">
        <v>24</v>
      </c>
      <c r="D46" s="56" t="s">
        <v>24</v>
      </c>
      <c r="E46" s="56">
        <v>13748.534</v>
      </c>
      <c r="F46" s="56">
        <v>15079.252</v>
      </c>
      <c r="G46" s="56">
        <v>15859.936</v>
      </c>
      <c r="H46" s="56">
        <v>16436.816999999999</v>
      </c>
      <c r="I46" s="56">
        <v>16504.172999999999</v>
      </c>
      <c r="J46" s="56">
        <v>16336.016</v>
      </c>
      <c r="K46" s="56">
        <v>16799.186000000002</v>
      </c>
      <c r="L46" s="56">
        <v>17277.472000000002</v>
      </c>
      <c r="M46" s="56">
        <v>17396.830000000002</v>
      </c>
      <c r="N46" s="56">
        <v>17709.281999999999</v>
      </c>
      <c r="O46" s="56">
        <v>17752.636999999999</v>
      </c>
      <c r="P46" s="56">
        <v>17796.615000000002</v>
      </c>
      <c r="Q46" s="56">
        <v>18144.303</v>
      </c>
      <c r="R46" s="56">
        <v>18158.593000000001</v>
      </c>
      <c r="S46" s="56">
        <v>18563.046999999999</v>
      </c>
      <c r="T46" s="59">
        <v>18728.448</v>
      </c>
      <c r="U46" s="59">
        <v>18849.614000000001</v>
      </c>
      <c r="V46" s="59">
        <v>18928.695</v>
      </c>
      <c r="W46" s="59">
        <v>19106.350999999999</v>
      </c>
      <c r="X46" s="56">
        <v>19274.834999999999</v>
      </c>
      <c r="Y46" s="56">
        <v>19446.034</v>
      </c>
      <c r="Z46" s="56">
        <v>19952.438999999998</v>
      </c>
      <c r="AA46" s="56">
        <v>20429.749</v>
      </c>
      <c r="AB46" s="59">
        <v>19208.592000000001</v>
      </c>
      <c r="AC46" s="56">
        <v>20941.285</v>
      </c>
      <c r="AD46" s="56" t="s">
        <v>24</v>
      </c>
    </row>
    <row r="47" spans="1:30" s="5" customFormat="1" x14ac:dyDescent="0.25">
      <c r="A47" s="2"/>
      <c r="B47" s="126" t="s">
        <v>54</v>
      </c>
      <c r="C47" s="56" t="s">
        <v>24</v>
      </c>
      <c r="D47" s="56" t="s">
        <v>24</v>
      </c>
      <c r="E47" s="56">
        <v>660910</v>
      </c>
      <c r="F47" s="56">
        <v>688550</v>
      </c>
      <c r="G47" s="56">
        <v>708000</v>
      </c>
      <c r="H47" s="56">
        <v>739920</v>
      </c>
      <c r="I47" s="56">
        <v>738840</v>
      </c>
      <c r="J47" s="56">
        <v>744920</v>
      </c>
      <c r="K47" s="56">
        <v>749110</v>
      </c>
      <c r="L47" s="56">
        <v>752900</v>
      </c>
      <c r="M47" s="56">
        <v>761200</v>
      </c>
      <c r="N47" s="56">
        <v>763150</v>
      </c>
      <c r="O47" s="56">
        <v>765310</v>
      </c>
      <c r="P47" s="56">
        <v>770460</v>
      </c>
      <c r="Q47" s="56">
        <v>775100</v>
      </c>
      <c r="R47" s="56">
        <v>783880</v>
      </c>
      <c r="S47" s="56">
        <v>785790</v>
      </c>
      <c r="T47" s="56">
        <v>788940</v>
      </c>
      <c r="U47" s="56">
        <v>793000</v>
      </c>
      <c r="V47" s="56">
        <v>796900</v>
      </c>
      <c r="W47" s="56">
        <v>800910</v>
      </c>
      <c r="X47" s="56">
        <v>792820</v>
      </c>
      <c r="Y47" s="56">
        <v>790420</v>
      </c>
      <c r="Z47" s="56">
        <v>786530</v>
      </c>
      <c r="AA47" s="56">
        <v>789850</v>
      </c>
      <c r="AB47" s="59">
        <v>783920</v>
      </c>
      <c r="AC47" s="56">
        <v>780240</v>
      </c>
      <c r="AD47" s="56" t="s">
        <v>24</v>
      </c>
    </row>
    <row r="48" spans="1:30" s="5" customFormat="1" x14ac:dyDescent="0.25">
      <c r="A48" s="2"/>
      <c r="B48" s="126" t="s">
        <v>58</v>
      </c>
      <c r="C48" s="56" t="s">
        <v>24</v>
      </c>
      <c r="D48" s="56" t="s">
        <v>24</v>
      </c>
      <c r="E48" s="56" t="s">
        <v>24</v>
      </c>
      <c r="F48" s="56">
        <v>12150.389894554404</v>
      </c>
      <c r="G48" s="56">
        <v>11851.7</v>
      </c>
      <c r="H48" s="56">
        <v>11709.5</v>
      </c>
      <c r="I48" s="56">
        <v>11559.6</v>
      </c>
      <c r="J48" s="56">
        <v>10627.5</v>
      </c>
      <c r="K48" s="56">
        <v>10067.5</v>
      </c>
      <c r="L48" s="56">
        <v>10059.4</v>
      </c>
      <c r="M48" s="56">
        <v>9819</v>
      </c>
      <c r="N48" s="56">
        <v>10019.6</v>
      </c>
      <c r="O48" s="56">
        <v>9994.2999999999993</v>
      </c>
      <c r="P48" s="56">
        <v>9944.7000000000007</v>
      </c>
      <c r="Q48" s="56">
        <v>9924.1</v>
      </c>
      <c r="R48" s="56">
        <v>9364.5</v>
      </c>
      <c r="S48" s="56">
        <v>9187.6</v>
      </c>
      <c r="T48" s="56">
        <v>9232.2999999999993</v>
      </c>
      <c r="U48" s="56">
        <v>9202.1</v>
      </c>
      <c r="V48" s="56">
        <v>9242.4</v>
      </c>
      <c r="W48" s="56">
        <v>9159.2999999999993</v>
      </c>
      <c r="X48" s="56">
        <v>8978.6</v>
      </c>
      <c r="Y48" s="56">
        <v>9119.9</v>
      </c>
      <c r="Z48" s="56">
        <v>9068.2000000000007</v>
      </c>
      <c r="AA48" s="56">
        <v>9033.7000000000007</v>
      </c>
      <c r="AB48" s="59">
        <v>8972.7999999999993</v>
      </c>
      <c r="AC48" s="56">
        <v>8214.7000000000007</v>
      </c>
      <c r="AD48" s="56">
        <v>8270.7999999999993</v>
      </c>
    </row>
    <row r="49" spans="1:30" s="5" customFormat="1" x14ac:dyDescent="0.25">
      <c r="A49" s="2"/>
      <c r="B49" s="126" t="s">
        <v>53</v>
      </c>
      <c r="C49" s="56" t="s">
        <v>24</v>
      </c>
      <c r="D49" s="56" t="s">
        <v>24</v>
      </c>
      <c r="E49" s="56" t="s">
        <v>24</v>
      </c>
      <c r="F49" s="56">
        <v>70739.655599999998</v>
      </c>
      <c r="G49" s="56">
        <v>68273.372059999994</v>
      </c>
      <c r="H49" s="56">
        <v>72769.949900000007</v>
      </c>
      <c r="I49" s="56">
        <v>71546.643320000003</v>
      </c>
      <c r="J49" s="56">
        <v>72357.132490000004</v>
      </c>
      <c r="K49" s="56">
        <v>72273</v>
      </c>
      <c r="L49" s="56">
        <v>72985</v>
      </c>
      <c r="M49" s="56">
        <v>73581</v>
      </c>
      <c r="N49" s="56">
        <v>74419</v>
      </c>
      <c r="O49" s="56">
        <v>75289</v>
      </c>
      <c r="P49" s="56">
        <v>75700</v>
      </c>
      <c r="Q49" s="56">
        <v>75694</v>
      </c>
      <c r="R49" s="56">
        <v>75478</v>
      </c>
      <c r="S49" s="56">
        <v>75779</v>
      </c>
      <c r="T49" s="56">
        <v>75676</v>
      </c>
      <c r="U49" s="56">
        <v>75528.902929999997</v>
      </c>
      <c r="V49" s="56">
        <v>75428.417430000001</v>
      </c>
      <c r="W49" s="56">
        <v>76584.545373573827</v>
      </c>
      <c r="X49" s="56">
        <v>76586.565328046141</v>
      </c>
      <c r="Y49" s="56">
        <v>76255.638716607602</v>
      </c>
      <c r="Z49" s="56">
        <v>76136.384427441284</v>
      </c>
      <c r="AA49" s="56">
        <v>75374.581587460547</v>
      </c>
      <c r="AB49" s="59">
        <v>74943.093648279639</v>
      </c>
      <c r="AC49" s="56" t="s">
        <v>24</v>
      </c>
      <c r="AD49" s="56" t="s">
        <v>24</v>
      </c>
    </row>
    <row r="50" spans="1:30" s="3" customFormat="1" ht="13" x14ac:dyDescent="0.3">
      <c r="A50" s="2"/>
      <c r="B50" s="126" t="s">
        <v>59</v>
      </c>
      <c r="C50" s="56" t="s">
        <v>24</v>
      </c>
      <c r="D50" s="56" t="s">
        <v>24</v>
      </c>
      <c r="E50" s="56" t="s">
        <v>24</v>
      </c>
      <c r="F50" s="56" t="s">
        <v>24</v>
      </c>
      <c r="G50" s="56" t="s">
        <v>24</v>
      </c>
      <c r="H50" s="56">
        <v>2269.6</v>
      </c>
      <c r="I50" s="56">
        <v>2330.5</v>
      </c>
      <c r="J50" s="56">
        <v>2320.6</v>
      </c>
      <c r="K50" s="56">
        <v>2312.3000000000002</v>
      </c>
      <c r="L50" s="56">
        <v>2341.9</v>
      </c>
      <c r="M50" s="56">
        <v>2468</v>
      </c>
      <c r="N50" s="56">
        <v>2594.1</v>
      </c>
      <c r="O50" s="56">
        <v>2710.3</v>
      </c>
      <c r="P50" s="56">
        <v>2939.9</v>
      </c>
      <c r="Q50" s="56">
        <v>3030</v>
      </c>
      <c r="R50" s="56">
        <v>3135.9</v>
      </c>
      <c r="S50" s="56">
        <v>3237.1</v>
      </c>
      <c r="T50" s="56">
        <v>3361.8</v>
      </c>
      <c r="U50" s="56">
        <v>3443.7</v>
      </c>
      <c r="V50" s="56">
        <v>3530.8</v>
      </c>
      <c r="W50" s="56">
        <v>3610.6</v>
      </c>
      <c r="X50" s="56">
        <v>3672.8</v>
      </c>
      <c r="Y50" s="56">
        <v>3657</v>
      </c>
      <c r="Z50" s="56">
        <v>3675.6</v>
      </c>
      <c r="AA50" s="56">
        <v>3742.5</v>
      </c>
      <c r="AB50" s="56">
        <v>3713.9</v>
      </c>
      <c r="AC50" s="56" t="s">
        <v>24</v>
      </c>
      <c r="AD50" s="56" t="s">
        <v>24</v>
      </c>
    </row>
    <row r="51" spans="1:30" x14ac:dyDescent="0.25">
      <c r="B51" s="126" t="s">
        <v>55</v>
      </c>
      <c r="C51" s="56">
        <v>8156</v>
      </c>
      <c r="D51" s="56">
        <v>9315</v>
      </c>
      <c r="E51" s="56">
        <v>11320</v>
      </c>
      <c r="F51" s="56">
        <v>13401</v>
      </c>
      <c r="G51" s="56">
        <v>14294</v>
      </c>
      <c r="H51" s="56">
        <v>16078</v>
      </c>
      <c r="I51" s="56">
        <v>16181.936019999999</v>
      </c>
      <c r="J51" s="56">
        <v>16431.09721</v>
      </c>
      <c r="K51" s="56">
        <v>16207.112580000001</v>
      </c>
      <c r="L51" s="56">
        <v>15988.694589999999</v>
      </c>
      <c r="M51" s="56">
        <v>16765.831300000002</v>
      </c>
      <c r="N51" s="56">
        <v>17340.4912</v>
      </c>
      <c r="O51" s="56">
        <v>17338.299609999998</v>
      </c>
      <c r="P51" s="56">
        <v>18831.026389999999</v>
      </c>
      <c r="Q51" s="56">
        <v>18596.812379999999</v>
      </c>
      <c r="R51" s="56">
        <v>18352.20664</v>
      </c>
      <c r="S51" s="56">
        <v>18706.361629999999</v>
      </c>
      <c r="T51" s="56">
        <v>19199.95549</v>
      </c>
      <c r="U51" s="56">
        <v>19751.673859999999</v>
      </c>
      <c r="V51" s="56">
        <v>20216.43849</v>
      </c>
      <c r="W51" s="56">
        <v>21084.66</v>
      </c>
      <c r="X51" s="56">
        <v>21533.066419999999</v>
      </c>
      <c r="Y51" s="56">
        <v>22289.002703817951</v>
      </c>
      <c r="Z51" s="56">
        <v>22496.41333656483</v>
      </c>
      <c r="AA51" s="56">
        <v>22928.837772321047</v>
      </c>
      <c r="AB51" s="56">
        <v>21343.998904683089</v>
      </c>
      <c r="AC51" s="56">
        <v>22348.982861934783</v>
      </c>
      <c r="AD51" s="56">
        <v>23377.640056431726</v>
      </c>
    </row>
    <row r="52" spans="1:30" x14ac:dyDescent="0.25">
      <c r="B52" s="126" t="s">
        <v>111</v>
      </c>
      <c r="C52" s="56">
        <v>6764</v>
      </c>
      <c r="D52" s="56">
        <v>7651</v>
      </c>
      <c r="E52" s="56">
        <v>8569</v>
      </c>
      <c r="F52" s="56">
        <v>9210</v>
      </c>
      <c r="G52" s="56">
        <v>9432</v>
      </c>
      <c r="H52" s="56">
        <v>9784</v>
      </c>
      <c r="I52" s="56">
        <v>9832</v>
      </c>
      <c r="J52" s="56">
        <v>9969</v>
      </c>
      <c r="K52" s="56">
        <v>10076</v>
      </c>
      <c r="L52" s="56">
        <v>10240</v>
      </c>
      <c r="M52" s="56">
        <v>10371</v>
      </c>
      <c r="N52" s="56">
        <v>10522</v>
      </c>
      <c r="O52" s="56">
        <v>10713</v>
      </c>
      <c r="P52" s="56">
        <v>10853</v>
      </c>
      <c r="Q52" s="56">
        <v>10917</v>
      </c>
      <c r="R52" s="56">
        <v>11070</v>
      </c>
      <c r="S52" s="56">
        <v>11200</v>
      </c>
      <c r="T52" s="56">
        <v>11341</v>
      </c>
      <c r="U52" s="56">
        <v>11445</v>
      </c>
      <c r="V52" s="56">
        <v>11535</v>
      </c>
      <c r="W52" s="56">
        <v>11638</v>
      </c>
      <c r="X52" s="56">
        <v>11727</v>
      </c>
      <c r="Y52" s="56">
        <v>11795</v>
      </c>
      <c r="Z52" s="56">
        <v>11874</v>
      </c>
      <c r="AA52" s="56">
        <v>11946</v>
      </c>
      <c r="AB52" s="56">
        <v>11964</v>
      </c>
      <c r="AC52" s="56">
        <v>11919</v>
      </c>
      <c r="AD52" s="56" t="s">
        <v>24</v>
      </c>
    </row>
    <row r="53" spans="1:30" ht="13" x14ac:dyDescent="0.3">
      <c r="B53" s="130"/>
      <c r="C53" s="85"/>
      <c r="D53" s="85"/>
      <c r="E53" s="85"/>
    </row>
    <row r="54" spans="1:30" ht="13" x14ac:dyDescent="0.3">
      <c r="A54" s="85" t="s">
        <v>93</v>
      </c>
      <c r="B54" s="4"/>
    </row>
  </sheetData>
  <phoneticPr fontId="14" type="noConversion"/>
  <hyperlinks>
    <hyperlink ref="E1" location="Innhold!A1" display="Innhold og tegnforklaring" xr:uid="{023C62FE-DC63-4366-B03B-3FF7B1232366}"/>
  </hyperlinks>
  <pageMargins left="0.15748031496062992" right="0.15748031496062992" top="0.98425196850393704" bottom="0.98425196850393704" header="0.51181102362204722" footer="0.51181102362204722"/>
  <pageSetup paperSize="9" scale="72" orientation="landscape" r:id="rId1"/>
  <headerFooter alignWithMargins="0"/>
  <colBreaks count="1" manualBreakCount="1">
    <brk id="15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3"/>
  <sheetViews>
    <sheetView zoomScaleNormal="100" zoomScaleSheetLayoutView="90" workbookViewId="0"/>
  </sheetViews>
  <sheetFormatPr baseColWidth="10" defaultColWidth="11.453125" defaultRowHeight="12.5" x14ac:dyDescent="0.25"/>
  <cols>
    <col min="1" max="1" width="7.1796875" style="21" customWidth="1"/>
    <col min="2" max="2" width="15.7265625" style="21" customWidth="1"/>
    <col min="3" max="3" width="14.1796875" style="37" customWidth="1"/>
    <col min="4" max="4" width="15.54296875" style="37" customWidth="1"/>
    <col min="5" max="5" width="14.26953125" style="37" customWidth="1"/>
    <col min="6" max="6" width="14.54296875" style="37" customWidth="1"/>
    <col min="7" max="7" width="15.1796875" style="37" customWidth="1"/>
    <col min="8" max="8" width="12.453125" style="37" customWidth="1"/>
    <col min="9" max="14" width="11.453125" style="37"/>
    <col min="15" max="16384" width="11.453125" style="21"/>
  </cols>
  <sheetData>
    <row r="1" spans="1:14" ht="13" x14ac:dyDescent="0.3">
      <c r="A1" s="74" t="s">
        <v>116</v>
      </c>
      <c r="C1" s="95" t="s">
        <v>101</v>
      </c>
    </row>
    <row r="2" spans="1:14" ht="18" x14ac:dyDescent="0.4">
      <c r="A2" s="12" t="s">
        <v>49</v>
      </c>
    </row>
    <row r="3" spans="1:14" ht="15.5" x14ac:dyDescent="0.35">
      <c r="A3" s="14" t="s">
        <v>122</v>
      </c>
    </row>
    <row r="5" spans="1:14" s="22" customFormat="1" ht="14" x14ac:dyDescent="0.3">
      <c r="A5" s="66" t="s">
        <v>0</v>
      </c>
      <c r="B5" s="68" t="s">
        <v>82</v>
      </c>
      <c r="C5" s="36"/>
      <c r="D5" s="36"/>
      <c r="E5" s="36"/>
      <c r="F5" s="36"/>
      <c r="G5" s="36"/>
      <c r="H5" s="36"/>
      <c r="I5" s="37"/>
      <c r="J5" s="37"/>
      <c r="K5" s="37"/>
      <c r="L5" s="37"/>
      <c r="M5" s="37"/>
      <c r="N5" s="37"/>
    </row>
    <row r="6" spans="1:14" s="23" customFormat="1" ht="12.75" customHeight="1" x14ac:dyDescent="0.25">
      <c r="A6" s="67">
        <v>1970</v>
      </c>
      <c r="B6" s="78">
        <v>7.400885069553012</v>
      </c>
      <c r="C6" s="78"/>
      <c r="D6" s="37"/>
      <c r="F6" s="37"/>
      <c r="G6" s="37"/>
      <c r="H6" s="37"/>
      <c r="I6" s="37"/>
      <c r="J6" s="37"/>
      <c r="K6" s="37"/>
      <c r="L6" s="37"/>
      <c r="M6" s="37"/>
    </row>
    <row r="7" spans="1:14" s="23" customFormat="1" ht="12.75" customHeight="1" x14ac:dyDescent="0.25">
      <c r="A7" s="67">
        <v>1971</v>
      </c>
      <c r="B7" s="78">
        <v>8.355599243525349</v>
      </c>
      <c r="C7" s="78"/>
      <c r="D7" s="37"/>
      <c r="F7" s="37"/>
      <c r="G7" s="37"/>
      <c r="H7" s="37"/>
      <c r="I7" s="37"/>
      <c r="J7" s="37"/>
      <c r="K7" s="37"/>
      <c r="L7" s="37"/>
      <c r="M7" s="37"/>
    </row>
    <row r="8" spans="1:14" s="23" customFormat="1" ht="12.75" customHeight="1" x14ac:dyDescent="0.25">
      <c r="A8" s="67">
        <v>1972</v>
      </c>
      <c r="B8" s="78">
        <v>9.0992475761991063</v>
      </c>
      <c r="C8" s="78"/>
      <c r="D8" s="37"/>
      <c r="F8" s="37"/>
      <c r="G8" s="37"/>
      <c r="H8" s="37"/>
      <c r="I8" s="37"/>
      <c r="J8" s="37"/>
      <c r="K8" s="37"/>
      <c r="L8" s="37"/>
      <c r="M8" s="37"/>
    </row>
    <row r="9" spans="1:14" ht="12.75" customHeight="1" x14ac:dyDescent="0.25">
      <c r="A9" s="67">
        <v>1973</v>
      </c>
      <c r="B9" s="78">
        <v>10.163859542614402</v>
      </c>
      <c r="C9" s="78"/>
      <c r="N9" s="21"/>
    </row>
    <row r="10" spans="1:14" ht="12.75" customHeight="1" x14ac:dyDescent="0.25">
      <c r="A10" s="67">
        <v>1974</v>
      </c>
      <c r="B10" s="78">
        <v>11.637619176293491</v>
      </c>
      <c r="C10" s="78"/>
      <c r="N10" s="21"/>
    </row>
    <row r="11" spans="1:14" ht="12.75" customHeight="1" x14ac:dyDescent="0.25">
      <c r="A11" s="67">
        <v>1975</v>
      </c>
      <c r="B11" s="78">
        <v>13.220335384269404</v>
      </c>
      <c r="C11" s="78"/>
      <c r="N11" s="21"/>
    </row>
    <row r="12" spans="1:14" ht="12.75" customHeight="1" x14ac:dyDescent="0.25">
      <c r="A12" s="67">
        <v>1976</v>
      </c>
      <c r="B12" s="78">
        <v>14.819995965766003</v>
      </c>
      <c r="C12" s="78"/>
      <c r="N12" s="21"/>
    </row>
    <row r="13" spans="1:14" ht="12.75" customHeight="1" x14ac:dyDescent="0.25">
      <c r="A13" s="67">
        <v>1977</v>
      </c>
      <c r="B13" s="78">
        <v>16.346455550239899</v>
      </c>
      <c r="C13" s="78"/>
      <c r="N13" s="21"/>
    </row>
    <row r="14" spans="1:14" ht="12.75" customHeight="1" x14ac:dyDescent="0.25">
      <c r="A14" s="67">
        <v>1978</v>
      </c>
      <c r="B14" s="78">
        <v>17.850329460861968</v>
      </c>
      <c r="C14" s="78"/>
      <c r="N14" s="21"/>
    </row>
    <row r="15" spans="1:14" ht="12.75" customHeight="1" x14ac:dyDescent="0.25">
      <c r="A15" s="67">
        <v>1979</v>
      </c>
      <c r="B15" s="78">
        <v>18.832097581209378</v>
      </c>
      <c r="C15" s="78"/>
      <c r="N15" s="21"/>
    </row>
    <row r="16" spans="1:14" ht="12.75" customHeight="1" x14ac:dyDescent="0.25">
      <c r="A16" s="67">
        <v>1980</v>
      </c>
      <c r="B16" s="78">
        <v>20.639978949005478</v>
      </c>
      <c r="C16" s="78"/>
      <c r="N16" s="21"/>
    </row>
    <row r="17" spans="1:14" ht="12.75" customHeight="1" x14ac:dyDescent="0.25">
      <c r="A17" s="67">
        <v>1981</v>
      </c>
      <c r="B17" s="78">
        <v>22.765896780753046</v>
      </c>
      <c r="C17" s="78"/>
      <c r="N17" s="21"/>
    </row>
    <row r="18" spans="1:14" ht="12.75" customHeight="1" x14ac:dyDescent="0.25">
      <c r="A18" s="67">
        <v>1982</v>
      </c>
      <c r="B18" s="78">
        <v>25.725463362250938</v>
      </c>
      <c r="C18" s="78"/>
      <c r="N18" s="21"/>
    </row>
    <row r="19" spans="1:14" ht="12.75" customHeight="1" x14ac:dyDescent="0.25">
      <c r="A19" s="67">
        <v>1983</v>
      </c>
      <c r="B19" s="78">
        <v>27.500520334246254</v>
      </c>
      <c r="C19" s="78"/>
      <c r="N19" s="21"/>
    </row>
    <row r="20" spans="1:14" ht="12.75" customHeight="1" x14ac:dyDescent="0.25">
      <c r="A20" s="67">
        <v>1984</v>
      </c>
      <c r="B20" s="78">
        <v>29.975567164328421</v>
      </c>
      <c r="C20" s="78"/>
      <c r="N20" s="21"/>
    </row>
    <row r="21" spans="1:14" ht="12.75" customHeight="1" x14ac:dyDescent="0.25">
      <c r="A21" s="67">
        <v>1985</v>
      </c>
      <c r="B21" s="78">
        <v>32.373612537474692</v>
      </c>
      <c r="C21" s="78"/>
      <c r="N21" s="21"/>
    </row>
    <row r="22" spans="1:14" ht="12.75" customHeight="1" x14ac:dyDescent="0.25">
      <c r="A22" s="67">
        <v>1986</v>
      </c>
      <c r="B22" s="78">
        <v>34.607391802560436</v>
      </c>
      <c r="C22" s="78"/>
      <c r="N22" s="21"/>
    </row>
    <row r="23" spans="1:14" ht="12.75" customHeight="1" x14ac:dyDescent="0.25">
      <c r="A23" s="67">
        <v>1987</v>
      </c>
      <c r="B23" s="78">
        <v>37.687449672988315</v>
      </c>
      <c r="C23" s="78"/>
      <c r="N23" s="21"/>
    </row>
    <row r="24" spans="1:14" ht="12.75" customHeight="1" x14ac:dyDescent="0.25">
      <c r="A24" s="67">
        <v>1988</v>
      </c>
      <c r="B24" s="78">
        <v>39.534134706964743</v>
      </c>
      <c r="C24" s="78"/>
      <c r="N24" s="21"/>
    </row>
    <row r="25" spans="1:14" ht="12.75" customHeight="1" x14ac:dyDescent="0.25">
      <c r="A25" s="67">
        <v>1989</v>
      </c>
      <c r="B25" s="78">
        <v>41.155034229950296</v>
      </c>
      <c r="C25" s="78"/>
      <c r="N25" s="21"/>
    </row>
    <row r="26" spans="1:14" ht="12.75" customHeight="1" x14ac:dyDescent="0.25">
      <c r="A26" s="67">
        <v>1990</v>
      </c>
      <c r="B26" s="78">
        <v>42.636615462228505</v>
      </c>
      <c r="C26" s="78"/>
      <c r="N26" s="21"/>
    </row>
    <row r="27" spans="1:14" ht="12.75" customHeight="1" x14ac:dyDescent="0.25">
      <c r="A27" s="67">
        <v>1991</v>
      </c>
      <c r="B27" s="78">
        <v>44.427353311642101</v>
      </c>
      <c r="C27" s="78"/>
      <c r="N27" s="21"/>
    </row>
    <row r="28" spans="1:14" ht="12.75" customHeight="1" x14ac:dyDescent="0.25">
      <c r="A28" s="67">
        <v>1992</v>
      </c>
      <c r="B28" s="78">
        <v>45.80460126430301</v>
      </c>
      <c r="C28" s="78"/>
      <c r="N28" s="21"/>
    </row>
    <row r="29" spans="1:14" ht="12.75" customHeight="1" x14ac:dyDescent="0.25">
      <c r="A29" s="67">
        <v>1993</v>
      </c>
      <c r="B29" s="78">
        <v>46.583279485796162</v>
      </c>
      <c r="C29" s="78"/>
      <c r="E29" s="21"/>
      <c r="N29" s="21"/>
    </row>
    <row r="30" spans="1:14" ht="12.75" customHeight="1" x14ac:dyDescent="0.25">
      <c r="A30" s="67">
        <v>1994</v>
      </c>
      <c r="B30" s="78">
        <v>47.887611311398445</v>
      </c>
      <c r="C30" s="78"/>
      <c r="E30" s="21"/>
      <c r="N30" s="21"/>
    </row>
    <row r="31" spans="1:14" ht="12.75" customHeight="1" x14ac:dyDescent="0.25">
      <c r="A31" s="67">
        <v>1995</v>
      </c>
      <c r="B31" s="78">
        <v>49.467902484674603</v>
      </c>
      <c r="C31" s="78"/>
      <c r="E31" s="21"/>
      <c r="N31" s="21"/>
    </row>
    <row r="32" spans="1:14" ht="12.75" customHeight="1" x14ac:dyDescent="0.25">
      <c r="A32" s="67">
        <v>1996</v>
      </c>
      <c r="B32" s="78">
        <v>51.29821487660756</v>
      </c>
      <c r="C32" s="78"/>
      <c r="E32" s="21"/>
      <c r="N32" s="21"/>
    </row>
    <row r="33" spans="1:14" ht="12.75" customHeight="1" x14ac:dyDescent="0.25">
      <c r="A33" s="67">
        <v>1997</v>
      </c>
      <c r="B33" s="78">
        <v>53.042354182412218</v>
      </c>
      <c r="C33" s="78"/>
      <c r="E33" s="21"/>
      <c r="N33" s="21"/>
    </row>
    <row r="34" spans="1:14" ht="12.75" customHeight="1" x14ac:dyDescent="0.25">
      <c r="A34" s="67">
        <v>1998</v>
      </c>
      <c r="B34" s="78">
        <v>55.535344828985586</v>
      </c>
      <c r="C34" s="78"/>
      <c r="E34" s="21"/>
      <c r="N34" s="21"/>
    </row>
    <row r="35" spans="1:14" ht="12.75" customHeight="1" x14ac:dyDescent="0.25">
      <c r="A35" s="67">
        <v>1999</v>
      </c>
      <c r="B35" s="78">
        <v>56.701587070394289</v>
      </c>
      <c r="C35" s="78"/>
      <c r="E35" s="21"/>
      <c r="N35" s="21"/>
    </row>
    <row r="36" spans="1:14" ht="12.75" customHeight="1" x14ac:dyDescent="0.25">
      <c r="A36" s="67">
        <v>2000</v>
      </c>
      <c r="B36" s="78">
        <v>59.593368010984406</v>
      </c>
      <c r="C36" s="78"/>
      <c r="N36" s="21"/>
    </row>
    <row r="37" spans="1:14" s="22" customFormat="1" ht="12.75" customHeight="1" x14ac:dyDescent="0.3">
      <c r="A37" s="67">
        <v>2001</v>
      </c>
      <c r="B37" s="78">
        <v>59.891334851039332</v>
      </c>
      <c r="C37" s="78"/>
      <c r="D37" s="37"/>
      <c r="F37" s="37"/>
      <c r="G37" s="37"/>
      <c r="H37" s="37"/>
      <c r="I37" s="37"/>
      <c r="J37" s="37"/>
      <c r="K37" s="37"/>
      <c r="L37" s="37"/>
      <c r="M37" s="37"/>
    </row>
    <row r="38" spans="1:14" s="23" customFormat="1" ht="12.75" customHeight="1" x14ac:dyDescent="0.25">
      <c r="A38" s="67">
        <v>2002</v>
      </c>
      <c r="B38" s="78">
        <v>60.729813538953877</v>
      </c>
      <c r="C38" s="78"/>
      <c r="D38" s="37"/>
      <c r="F38" s="37"/>
      <c r="G38" s="37"/>
      <c r="H38" s="37"/>
      <c r="I38" s="37"/>
      <c r="J38" s="37"/>
      <c r="K38" s="37"/>
      <c r="L38" s="37"/>
      <c r="M38" s="37"/>
    </row>
    <row r="39" spans="1:14" s="23" customFormat="1" ht="12.75" customHeight="1" x14ac:dyDescent="0.25">
      <c r="A39" s="67">
        <v>2003</v>
      </c>
      <c r="B39" s="78">
        <v>62.551707945122502</v>
      </c>
      <c r="C39" s="78"/>
      <c r="D39" s="37"/>
      <c r="F39" s="37"/>
      <c r="G39" s="37"/>
      <c r="H39" s="37"/>
      <c r="I39" s="37"/>
      <c r="J39" s="37"/>
      <c r="K39" s="37"/>
      <c r="L39" s="37"/>
      <c r="M39" s="37"/>
    </row>
    <row r="40" spans="1:14" s="23" customFormat="1" ht="12.75" customHeight="1" x14ac:dyDescent="0.25">
      <c r="A40" s="67">
        <v>2004</v>
      </c>
      <c r="B40" s="78">
        <v>63.865293811970083</v>
      </c>
      <c r="C40" s="78"/>
      <c r="D40" s="37"/>
      <c r="F40" s="37"/>
      <c r="G40" s="37"/>
      <c r="H40" s="37"/>
      <c r="I40" s="37"/>
      <c r="J40" s="37"/>
      <c r="K40" s="37"/>
      <c r="L40" s="37"/>
      <c r="M40" s="37"/>
    </row>
    <row r="41" spans="1:14" ht="12.75" customHeight="1" x14ac:dyDescent="0.25">
      <c r="A41" s="67">
        <v>2005</v>
      </c>
      <c r="B41" s="78">
        <v>65.206464982021444</v>
      </c>
      <c r="C41" s="78"/>
      <c r="N41" s="21"/>
    </row>
    <row r="42" spans="1:14" ht="12.75" customHeight="1" x14ac:dyDescent="0.25">
      <c r="A42" s="67">
        <v>2006</v>
      </c>
      <c r="B42" s="78">
        <v>69.37967874087083</v>
      </c>
      <c r="C42" s="78"/>
      <c r="N42" s="21"/>
    </row>
    <row r="43" spans="1:14" ht="12.75" customHeight="1" x14ac:dyDescent="0.25">
      <c r="A43" s="67">
        <v>2007</v>
      </c>
      <c r="B43" s="78">
        <v>74.721914003917888</v>
      </c>
      <c r="C43" s="78"/>
      <c r="N43" s="21"/>
    </row>
    <row r="44" spans="1:14" ht="12.75" customHeight="1" x14ac:dyDescent="0.25">
      <c r="A44" s="67">
        <v>2008</v>
      </c>
      <c r="B44" s="78">
        <v>78.159122048098112</v>
      </c>
      <c r="C44" s="78"/>
      <c r="N44" s="21"/>
    </row>
    <row r="45" spans="1:14" ht="12.75" customHeight="1" x14ac:dyDescent="0.25">
      <c r="A45" s="67">
        <v>2009</v>
      </c>
      <c r="B45" s="78">
        <v>81.832600784358732</v>
      </c>
      <c r="C45" s="78"/>
      <c r="N45" s="21"/>
    </row>
    <row r="46" spans="1:14" ht="12.75" customHeight="1" x14ac:dyDescent="0.25">
      <c r="A46" s="67">
        <v>2010</v>
      </c>
      <c r="B46" s="78">
        <v>84.94223961416435</v>
      </c>
      <c r="C46" s="78"/>
      <c r="N46" s="21"/>
    </row>
    <row r="47" spans="1:14" ht="12.75" customHeight="1" x14ac:dyDescent="0.25">
      <c r="A47" s="67">
        <v>2011</v>
      </c>
      <c r="B47" s="78">
        <v>88.594755917573437</v>
      </c>
      <c r="C47" s="78"/>
      <c r="N47" s="21"/>
    </row>
    <row r="48" spans="1:14" ht="12.75" customHeight="1" x14ac:dyDescent="0.25">
      <c r="A48" s="67">
        <v>2012</v>
      </c>
      <c r="B48" s="78">
        <v>91.961356642441217</v>
      </c>
      <c r="C48" s="78"/>
      <c r="E48" s="21"/>
      <c r="N48" s="21"/>
    </row>
    <row r="49" spans="1:14" ht="12.75" customHeight="1" x14ac:dyDescent="0.25">
      <c r="A49" s="67">
        <v>2013</v>
      </c>
      <c r="B49" s="78">
        <v>94.996081411641768</v>
      </c>
      <c r="C49" s="78"/>
      <c r="E49" s="21"/>
      <c r="N49" s="21"/>
    </row>
    <row r="50" spans="1:14" ht="12.75" customHeight="1" x14ac:dyDescent="0.25">
      <c r="A50" s="67">
        <v>2014</v>
      </c>
      <c r="B50" s="78">
        <v>97.370983446932826</v>
      </c>
      <c r="C50" s="78"/>
      <c r="E50" s="21"/>
      <c r="N50" s="21"/>
    </row>
    <row r="51" spans="1:14" ht="12.75" customHeight="1" x14ac:dyDescent="0.25">
      <c r="A51" s="67">
        <v>2015</v>
      </c>
      <c r="B51" s="78">
        <v>100</v>
      </c>
      <c r="C51" s="78"/>
      <c r="E51" s="21"/>
      <c r="N51" s="21"/>
    </row>
    <row r="52" spans="1:14" ht="12.75" customHeight="1" x14ac:dyDescent="0.25">
      <c r="A52" s="67">
        <v>2016</v>
      </c>
      <c r="B52" s="78">
        <v>102.2</v>
      </c>
      <c r="C52" s="78"/>
      <c r="E52" s="21"/>
      <c r="N52" s="21"/>
    </row>
    <row r="53" spans="1:14" ht="12.75" customHeight="1" x14ac:dyDescent="0.25">
      <c r="A53" s="67">
        <v>2017</v>
      </c>
      <c r="B53" s="78">
        <v>104.14179999999999</v>
      </c>
      <c r="C53" s="78"/>
      <c r="E53" s="21"/>
      <c r="N53" s="21"/>
    </row>
    <row r="54" spans="1:14" ht="12.75" customHeight="1" x14ac:dyDescent="0.25">
      <c r="A54" s="67">
        <v>2018</v>
      </c>
      <c r="B54" s="78">
        <v>107.266054</v>
      </c>
      <c r="C54" s="78"/>
      <c r="E54" s="21"/>
      <c r="N54" s="21"/>
    </row>
    <row r="55" spans="1:14" ht="12.75" customHeight="1" x14ac:dyDescent="0.25">
      <c r="A55" s="67">
        <v>2019</v>
      </c>
      <c r="B55" s="78">
        <v>110.37676956599999</v>
      </c>
      <c r="C55" s="78"/>
      <c r="E55" s="21"/>
      <c r="N55" s="21"/>
    </row>
    <row r="56" spans="1:14" ht="12.75" customHeight="1" x14ac:dyDescent="0.25">
      <c r="A56" s="67" t="s">
        <v>87</v>
      </c>
      <c r="B56" s="78">
        <v>112.69468172688599</v>
      </c>
      <c r="C56" s="78"/>
      <c r="E56" s="21"/>
      <c r="N56" s="21"/>
    </row>
    <row r="57" spans="1:14" x14ac:dyDescent="0.25">
      <c r="A57" s="67" t="s">
        <v>88</v>
      </c>
      <c r="B57" s="78">
        <v>116.86438495078077</v>
      </c>
      <c r="C57" s="78"/>
      <c r="E57" s="21"/>
    </row>
    <row r="58" spans="1:14" x14ac:dyDescent="0.25">
      <c r="A58" s="54">
        <v>2022</v>
      </c>
      <c r="B58" s="78" t="s">
        <v>135</v>
      </c>
      <c r="C58" s="78"/>
    </row>
    <row r="59" spans="1:14" x14ac:dyDescent="0.25">
      <c r="B59" s="65"/>
    </row>
    <row r="60" spans="1:14" ht="13.5" x14ac:dyDescent="0.25">
      <c r="A60" s="87" t="s">
        <v>90</v>
      </c>
      <c r="B60" s="6"/>
    </row>
    <row r="61" spans="1:14" x14ac:dyDescent="0.25">
      <c r="A61" s="88" t="s">
        <v>91</v>
      </c>
      <c r="B61" s="6"/>
    </row>
    <row r="63" spans="1:14" ht="13" x14ac:dyDescent="0.3">
      <c r="A63" s="86" t="s">
        <v>89</v>
      </c>
    </row>
  </sheetData>
  <hyperlinks>
    <hyperlink ref="C1" location="Innhold!A1" display="Innhold og tegnforklaring" xr:uid="{0BCE071F-C8D6-4EB5-857B-7A4EF80FC089}"/>
  </hyperlinks>
  <pageMargins left="0.16" right="0.16" top="0.984251969" bottom="0.43" header="0.5" footer="0.5"/>
  <pageSetup paperSize="9"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1:E69"/>
  <sheetViews>
    <sheetView showGridLines="0" zoomScaleNormal="100" zoomScaleSheetLayoutView="100" workbookViewId="0"/>
  </sheetViews>
  <sheetFormatPr baseColWidth="10" defaultColWidth="11.453125" defaultRowHeight="12.5" x14ac:dyDescent="0.25"/>
  <cols>
    <col min="1" max="1" width="11.453125" style="21" customWidth="1"/>
    <col min="2" max="2" width="14.7265625" style="69" customWidth="1"/>
    <col min="3" max="16384" width="11.453125" style="21"/>
  </cols>
  <sheetData>
    <row r="1" spans="1:5" ht="13" x14ac:dyDescent="0.3">
      <c r="A1" s="74" t="s">
        <v>116</v>
      </c>
      <c r="E1" s="95" t="s">
        <v>101</v>
      </c>
    </row>
    <row r="2" spans="1:5" ht="18" x14ac:dyDescent="0.4">
      <c r="A2" s="1" t="s">
        <v>1</v>
      </c>
    </row>
    <row r="3" spans="1:5" s="22" customFormat="1" ht="15.75" customHeight="1" x14ac:dyDescent="0.35">
      <c r="A3" s="14" t="s">
        <v>121</v>
      </c>
      <c r="B3" s="70"/>
    </row>
    <row r="4" spans="1:5" s="22" customFormat="1" ht="15.75" customHeight="1" x14ac:dyDescent="0.35">
      <c r="A4" s="14" t="s">
        <v>63</v>
      </c>
      <c r="B4" s="70"/>
    </row>
    <row r="6" spans="1:5" s="22" customFormat="1" ht="18" customHeight="1" x14ac:dyDescent="0.3">
      <c r="A6" s="9" t="s">
        <v>0</v>
      </c>
      <c r="B6" s="8" t="s">
        <v>44</v>
      </c>
    </row>
    <row r="7" spans="1:5" x14ac:dyDescent="0.25">
      <c r="A7" s="10">
        <v>1970</v>
      </c>
      <c r="B7" s="71">
        <v>91.53</v>
      </c>
    </row>
    <row r="8" spans="1:5" x14ac:dyDescent="0.25">
      <c r="A8" s="10">
        <v>1971</v>
      </c>
      <c r="B8" s="71">
        <v>102.89700000000001</v>
      </c>
      <c r="D8" s="26"/>
    </row>
    <row r="9" spans="1:5" x14ac:dyDescent="0.25">
      <c r="A9" s="10">
        <v>1972</v>
      </c>
      <c r="B9" s="71">
        <v>114.36199999999999</v>
      </c>
      <c r="D9" s="26"/>
    </row>
    <row r="10" spans="1:5" x14ac:dyDescent="0.25">
      <c r="A10" s="10">
        <v>1973</v>
      </c>
      <c r="B10" s="71">
        <v>129.928</v>
      </c>
      <c r="D10" s="26"/>
    </row>
    <row r="11" spans="1:5" x14ac:dyDescent="0.25">
      <c r="A11" s="10">
        <v>1974</v>
      </c>
      <c r="B11" s="71">
        <v>150.37899999999999</v>
      </c>
      <c r="D11" s="26"/>
    </row>
    <row r="12" spans="1:5" x14ac:dyDescent="0.25">
      <c r="A12" s="10">
        <v>1975</v>
      </c>
      <c r="B12" s="71">
        <v>171.84899999999999</v>
      </c>
      <c r="D12" s="26"/>
    </row>
    <row r="13" spans="1:5" x14ac:dyDescent="0.25">
      <c r="A13" s="10">
        <v>1976</v>
      </c>
      <c r="B13" s="71">
        <v>196.119</v>
      </c>
      <c r="D13" s="26"/>
    </row>
    <row r="14" spans="1:5" x14ac:dyDescent="0.25">
      <c r="A14" s="10">
        <v>1977</v>
      </c>
      <c r="B14" s="71">
        <v>220.96799999999999</v>
      </c>
      <c r="D14" s="26"/>
    </row>
    <row r="15" spans="1:5" x14ac:dyDescent="0.25">
      <c r="A15" s="10">
        <v>1978</v>
      </c>
      <c r="B15" s="71">
        <v>243.887</v>
      </c>
      <c r="D15" s="26"/>
    </row>
    <row r="16" spans="1:5" x14ac:dyDescent="0.25">
      <c r="A16" s="10">
        <v>1979</v>
      </c>
      <c r="B16" s="71">
        <v>269.06700000000001</v>
      </c>
      <c r="D16" s="26"/>
    </row>
    <row r="17" spans="1:4" x14ac:dyDescent="0.25">
      <c r="A17" s="10">
        <v>1980</v>
      </c>
      <c r="B17" s="71">
        <v>318.279</v>
      </c>
      <c r="D17" s="26"/>
    </row>
    <row r="18" spans="1:4" x14ac:dyDescent="0.25">
      <c r="A18" s="10">
        <v>1981</v>
      </c>
      <c r="B18" s="71">
        <v>365.01299999999998</v>
      </c>
      <c r="D18" s="26"/>
    </row>
    <row r="19" spans="1:4" x14ac:dyDescent="0.25">
      <c r="A19" s="10">
        <v>1982</v>
      </c>
      <c r="B19" s="71">
        <v>404.32499999999999</v>
      </c>
      <c r="D19" s="26"/>
    </row>
    <row r="20" spans="1:4" x14ac:dyDescent="0.25">
      <c r="A20" s="10">
        <v>1983</v>
      </c>
      <c r="B20" s="71">
        <v>449.65699999999998</v>
      </c>
      <c r="D20" s="26"/>
    </row>
    <row r="21" spans="1:4" x14ac:dyDescent="0.25">
      <c r="A21" s="10">
        <v>1984</v>
      </c>
      <c r="B21" s="71">
        <v>506.48599999999999</v>
      </c>
      <c r="D21" s="26"/>
    </row>
    <row r="22" spans="1:4" x14ac:dyDescent="0.25">
      <c r="A22" s="10">
        <v>1985</v>
      </c>
      <c r="B22" s="71">
        <v>562.40200000000004</v>
      </c>
      <c r="D22" s="26"/>
    </row>
    <row r="23" spans="1:4" x14ac:dyDescent="0.25">
      <c r="A23" s="10">
        <v>1986</v>
      </c>
      <c r="B23" s="71">
        <v>581.91200000000003</v>
      </c>
      <c r="D23" s="26"/>
    </row>
    <row r="24" spans="1:4" x14ac:dyDescent="0.25">
      <c r="A24" s="10">
        <v>1987</v>
      </c>
      <c r="B24" s="71">
        <v>634.87400000000002</v>
      </c>
      <c r="D24" s="26"/>
    </row>
    <row r="25" spans="1:4" x14ac:dyDescent="0.25">
      <c r="A25" s="10">
        <v>1988</v>
      </c>
      <c r="B25" s="71">
        <v>664.08399999999995</v>
      </c>
      <c r="D25" s="26"/>
    </row>
    <row r="26" spans="1:4" x14ac:dyDescent="0.25">
      <c r="A26" s="10">
        <v>1989</v>
      </c>
      <c r="B26" s="71">
        <v>708.63599999999997</v>
      </c>
      <c r="D26" s="26"/>
    </row>
    <row r="27" spans="1:4" x14ac:dyDescent="0.25">
      <c r="A27" s="10">
        <v>1990</v>
      </c>
      <c r="B27" s="71">
        <v>749.86099999999999</v>
      </c>
      <c r="D27" s="26"/>
    </row>
    <row r="28" spans="1:4" x14ac:dyDescent="0.25">
      <c r="A28" s="10">
        <v>1991</v>
      </c>
      <c r="B28" s="71">
        <v>790.08699999999999</v>
      </c>
      <c r="D28" s="26"/>
    </row>
    <row r="29" spans="1:4" x14ac:dyDescent="0.25">
      <c r="A29" s="10">
        <v>1992</v>
      </c>
      <c r="B29" s="71">
        <v>813.09299999999996</v>
      </c>
      <c r="D29" s="26"/>
    </row>
    <row r="30" spans="1:4" x14ac:dyDescent="0.25">
      <c r="A30" s="10">
        <v>1993</v>
      </c>
      <c r="B30" s="71">
        <v>855.40099999999995</v>
      </c>
      <c r="D30" s="26"/>
    </row>
    <row r="31" spans="1:4" x14ac:dyDescent="0.25">
      <c r="A31" s="10">
        <v>1994</v>
      </c>
      <c r="B31" s="71">
        <v>897.24199999999996</v>
      </c>
      <c r="D31" s="26"/>
    </row>
    <row r="32" spans="1:4" x14ac:dyDescent="0.25">
      <c r="A32" s="10">
        <v>1995</v>
      </c>
      <c r="B32" s="71">
        <v>963.13800000000003</v>
      </c>
      <c r="D32" s="26"/>
    </row>
    <row r="33" spans="1:4" x14ac:dyDescent="0.25">
      <c r="A33" s="10">
        <v>1996</v>
      </c>
      <c r="B33" s="71">
        <v>1054.672</v>
      </c>
      <c r="D33" s="26"/>
    </row>
    <row r="34" spans="1:4" x14ac:dyDescent="0.25">
      <c r="A34" s="10">
        <v>1997</v>
      </c>
      <c r="B34" s="71">
        <v>1141.3399999999999</v>
      </c>
      <c r="D34" s="26"/>
    </row>
    <row r="35" spans="1:4" x14ac:dyDescent="0.25">
      <c r="A35" s="10">
        <v>1998</v>
      </c>
      <c r="B35" s="71">
        <v>1163.683</v>
      </c>
      <c r="D35" s="39"/>
    </row>
    <row r="36" spans="1:4" x14ac:dyDescent="0.25">
      <c r="A36" s="11">
        <v>1999</v>
      </c>
      <c r="B36" s="71">
        <v>1266.463</v>
      </c>
      <c r="D36" s="39"/>
    </row>
    <row r="37" spans="1:4" x14ac:dyDescent="0.25">
      <c r="A37" s="11">
        <v>2000</v>
      </c>
      <c r="B37" s="71">
        <v>1509.1320000000001</v>
      </c>
    </row>
    <row r="38" spans="1:4" x14ac:dyDescent="0.25">
      <c r="A38" s="11">
        <v>2001</v>
      </c>
      <c r="B38" s="71">
        <v>1566.7080000000001</v>
      </c>
    </row>
    <row r="39" spans="1:4" x14ac:dyDescent="0.25">
      <c r="A39" s="11">
        <v>2002</v>
      </c>
      <c r="B39" s="71">
        <v>1564.145</v>
      </c>
    </row>
    <row r="40" spans="1:4" x14ac:dyDescent="0.25">
      <c r="A40" s="11">
        <v>2003</v>
      </c>
      <c r="B40" s="71">
        <v>1624.095</v>
      </c>
    </row>
    <row r="41" spans="1:4" x14ac:dyDescent="0.25">
      <c r="A41" s="11">
        <v>2004</v>
      </c>
      <c r="B41" s="71">
        <v>1788.123</v>
      </c>
    </row>
    <row r="42" spans="1:4" x14ac:dyDescent="0.25">
      <c r="A42" s="11">
        <v>2005</v>
      </c>
      <c r="B42" s="71">
        <v>1997.037</v>
      </c>
    </row>
    <row r="43" spans="1:4" x14ac:dyDescent="0.25">
      <c r="A43" s="11">
        <v>2006</v>
      </c>
      <c r="B43" s="71">
        <v>2224.8710000000001</v>
      </c>
    </row>
    <row r="44" spans="1:4" x14ac:dyDescent="0.25">
      <c r="A44" s="11">
        <v>2007</v>
      </c>
      <c r="B44" s="71">
        <v>2360.174</v>
      </c>
    </row>
    <row r="45" spans="1:4" x14ac:dyDescent="0.25">
      <c r="A45" s="11">
        <v>2008</v>
      </c>
      <c r="B45" s="71">
        <v>2622.1350000000002</v>
      </c>
    </row>
    <row r="46" spans="1:4" x14ac:dyDescent="0.25">
      <c r="A46" s="11">
        <v>2009</v>
      </c>
      <c r="B46" s="71">
        <v>2439.712</v>
      </c>
    </row>
    <row r="47" spans="1:4" x14ac:dyDescent="0.25">
      <c r="A47" s="11">
        <v>2010</v>
      </c>
      <c r="B47" s="71">
        <v>2605.3510000000001</v>
      </c>
    </row>
    <row r="48" spans="1:4" x14ac:dyDescent="0.25">
      <c r="A48" s="11">
        <v>2011</v>
      </c>
      <c r="B48" s="71">
        <v>2809.9290000000001</v>
      </c>
    </row>
    <row r="49" spans="1:2" x14ac:dyDescent="0.25">
      <c r="A49" s="11">
        <v>2012</v>
      </c>
      <c r="B49" s="71">
        <v>2983.0819999999999</v>
      </c>
    </row>
    <row r="50" spans="1:2" x14ac:dyDescent="0.25">
      <c r="A50" s="11">
        <v>2013</v>
      </c>
      <c r="B50" s="71">
        <v>3090.335</v>
      </c>
    </row>
    <row r="51" spans="1:2" x14ac:dyDescent="0.25">
      <c r="A51" s="11">
        <v>2014</v>
      </c>
      <c r="B51" s="71">
        <v>3161.7759999999998</v>
      </c>
    </row>
    <row r="52" spans="1:2" x14ac:dyDescent="0.25">
      <c r="A52" s="11">
        <v>2015</v>
      </c>
      <c r="B52" s="71">
        <v>3130.183</v>
      </c>
    </row>
    <row r="53" spans="1:2" x14ac:dyDescent="0.25">
      <c r="A53" s="11">
        <v>2016</v>
      </c>
      <c r="B53" s="71">
        <v>3116.0349999999999</v>
      </c>
    </row>
    <row r="54" spans="1:2" x14ac:dyDescent="0.25">
      <c r="A54" s="11">
        <v>2017</v>
      </c>
      <c r="B54" s="71">
        <v>3323.1030000000001</v>
      </c>
    </row>
    <row r="55" spans="1:2" x14ac:dyDescent="0.25">
      <c r="A55" s="11">
        <v>2018</v>
      </c>
      <c r="B55" s="71">
        <v>3576.5810000000001</v>
      </c>
    </row>
    <row r="56" spans="1:2" x14ac:dyDescent="0.25">
      <c r="A56" s="11">
        <v>2019</v>
      </c>
      <c r="B56" s="71">
        <v>3596.9369999999999</v>
      </c>
    </row>
    <row r="57" spans="1:2" x14ac:dyDescent="0.25">
      <c r="A57" s="11" t="s">
        <v>103</v>
      </c>
      <c r="B57" s="71">
        <v>3461.5749999999998</v>
      </c>
    </row>
    <row r="58" spans="1:2" x14ac:dyDescent="0.25">
      <c r="A58" s="11" t="s">
        <v>88</v>
      </c>
      <c r="B58" s="71">
        <v>4211.62</v>
      </c>
    </row>
    <row r="59" spans="1:2" x14ac:dyDescent="0.25">
      <c r="A59" s="11" t="s">
        <v>102</v>
      </c>
      <c r="B59" s="71">
        <v>5570.6639999999998</v>
      </c>
    </row>
    <row r="60" spans="1:2" x14ac:dyDescent="0.25">
      <c r="A60" s="13"/>
      <c r="B60" s="41"/>
    </row>
    <row r="61" spans="1:2" ht="15" customHeight="1" x14ac:dyDescent="0.25">
      <c r="A61" s="4" t="s">
        <v>45</v>
      </c>
    </row>
    <row r="62" spans="1:2" x14ac:dyDescent="0.25">
      <c r="A62" s="7" t="s">
        <v>47</v>
      </c>
      <c r="B62" s="7"/>
    </row>
    <row r="63" spans="1:2" x14ac:dyDescent="0.25">
      <c r="A63" s="6" t="s">
        <v>48</v>
      </c>
      <c r="B63" s="72"/>
    </row>
    <row r="64" spans="1:2" x14ac:dyDescent="0.25">
      <c r="A64" s="35" t="s">
        <v>136</v>
      </c>
      <c r="B64" s="73"/>
    </row>
    <row r="65" spans="1:2" x14ac:dyDescent="0.25">
      <c r="A65" s="6" t="s">
        <v>91</v>
      </c>
      <c r="B65" s="72"/>
    </row>
    <row r="66" spans="1:2" x14ac:dyDescent="0.25">
      <c r="A66" s="24"/>
      <c r="B66" s="72"/>
    </row>
    <row r="68" spans="1:2" x14ac:dyDescent="0.25">
      <c r="A68" s="4"/>
    </row>
    <row r="69" spans="1:2" x14ac:dyDescent="0.25">
      <c r="A69" s="21" t="s">
        <v>104</v>
      </c>
    </row>
  </sheetData>
  <hyperlinks>
    <hyperlink ref="E1" location="Innhold!A1" display="Innhold og tegnforklaring" xr:uid="{DC5C511B-8E9B-4407-B2B0-04EF952444BD}"/>
  </hyperlinks>
  <pageMargins left="0.78740157499999996" right="0.78740157499999996" top="0.984251969" bottom="0.984251969" header="0.5" footer="0.5"/>
  <pageSetup paperSize="9" orientation="portrait" r:id="rId1"/>
  <headerFooter alignWithMargins="0"/>
  <ignoredErrors>
    <ignoredError sqref="A5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9D99-676A-4140-BC32-F9ADC7D29A16}">
  <sheetPr>
    <tabColor theme="6"/>
  </sheetPr>
  <dimension ref="A1:H27"/>
  <sheetViews>
    <sheetView showGridLines="0" workbookViewId="0">
      <selection activeCell="H4" sqref="H4"/>
    </sheetView>
  </sheetViews>
  <sheetFormatPr baseColWidth="10" defaultRowHeight="12.5" x14ac:dyDescent="0.25"/>
  <cols>
    <col min="1" max="1" width="19.81640625" customWidth="1"/>
  </cols>
  <sheetData>
    <row r="1" spans="1:7" ht="13" x14ac:dyDescent="0.3">
      <c r="A1" s="74" t="s">
        <v>116</v>
      </c>
      <c r="B1" s="2"/>
      <c r="C1" s="95" t="s">
        <v>101</v>
      </c>
      <c r="D1" s="2"/>
    </row>
    <row r="2" spans="1:7" ht="18" x14ac:dyDescent="0.4">
      <c r="A2" s="1" t="s">
        <v>2</v>
      </c>
      <c r="B2" s="2"/>
      <c r="C2" s="2"/>
      <c r="D2" s="2"/>
    </row>
    <row r="3" spans="1:7" ht="17.5" x14ac:dyDescent="0.35">
      <c r="A3" s="14" t="s">
        <v>133</v>
      </c>
      <c r="B3" s="3"/>
      <c r="C3" s="3"/>
      <c r="D3" s="3"/>
    </row>
    <row r="4" spans="1:7" ht="15.5" x14ac:dyDescent="0.35">
      <c r="A4" s="14"/>
      <c r="B4" s="3"/>
      <c r="C4" s="3"/>
      <c r="D4" s="3"/>
      <c r="G4" s="136"/>
    </row>
    <row r="5" spans="1:7" ht="15.5" x14ac:dyDescent="0.35">
      <c r="A5" s="14"/>
      <c r="B5" s="3"/>
      <c r="C5" s="3"/>
      <c r="D5" s="3"/>
      <c r="G5" s="136"/>
    </row>
    <row r="6" spans="1:7" ht="14" x14ac:dyDescent="0.25">
      <c r="A6" s="104"/>
      <c r="B6" s="47" t="s">
        <v>123</v>
      </c>
      <c r="C6" s="46" t="s">
        <v>124</v>
      </c>
      <c r="D6" s="47" t="s">
        <v>103</v>
      </c>
      <c r="E6" s="46" t="s">
        <v>125</v>
      </c>
      <c r="F6" s="89" t="s">
        <v>126</v>
      </c>
      <c r="G6" s="136"/>
    </row>
    <row r="7" spans="1:7" ht="14.5" x14ac:dyDescent="0.35">
      <c r="A7" s="105" t="s">
        <v>127</v>
      </c>
      <c r="B7" s="107">
        <v>1213729</v>
      </c>
      <c r="C7" s="107">
        <v>1227305</v>
      </c>
      <c r="D7" s="107">
        <v>1241165</v>
      </c>
      <c r="E7" s="107">
        <v>1252384</v>
      </c>
      <c r="F7" s="134">
        <v>1269230</v>
      </c>
      <c r="G7" s="136"/>
    </row>
    <row r="8" spans="1:7" ht="14.5" x14ac:dyDescent="0.35">
      <c r="A8" s="106" t="s">
        <v>3</v>
      </c>
      <c r="B8" s="108">
        <v>673469</v>
      </c>
      <c r="C8" s="108">
        <v>681071</v>
      </c>
      <c r="D8" s="108">
        <v>693494</v>
      </c>
      <c r="E8" s="108">
        <v>697010</v>
      </c>
      <c r="F8" s="135">
        <v>699827</v>
      </c>
      <c r="G8" s="136"/>
    </row>
    <row r="9" spans="1:7" ht="14.5" x14ac:dyDescent="0.35">
      <c r="A9" s="106" t="s">
        <v>128</v>
      </c>
      <c r="B9" s="108">
        <v>370994</v>
      </c>
      <c r="C9" s="108">
        <v>371054</v>
      </c>
      <c r="D9" s="108">
        <v>371385</v>
      </c>
      <c r="E9" s="108">
        <v>370603</v>
      </c>
      <c r="F9" s="135">
        <v>371253</v>
      </c>
      <c r="G9" s="136"/>
    </row>
    <row r="10" spans="1:7" ht="14.5" x14ac:dyDescent="0.35">
      <c r="A10" s="106" t="s">
        <v>129</v>
      </c>
      <c r="B10" s="108">
        <v>415777</v>
      </c>
      <c r="C10" s="108">
        <v>417711</v>
      </c>
      <c r="D10" s="108">
        <v>419396</v>
      </c>
      <c r="E10" s="108">
        <v>421882</v>
      </c>
      <c r="F10" s="135">
        <v>424832</v>
      </c>
      <c r="G10" s="136"/>
    </row>
    <row r="11" spans="1:7" ht="14.5" x14ac:dyDescent="0.35">
      <c r="A11" s="106" t="s">
        <v>130</v>
      </c>
      <c r="B11" s="108">
        <v>303754</v>
      </c>
      <c r="C11" s="108">
        <v>305244</v>
      </c>
      <c r="D11" s="108">
        <v>307231</v>
      </c>
      <c r="E11" s="108">
        <v>308843</v>
      </c>
      <c r="F11" s="135">
        <v>311134</v>
      </c>
      <c r="G11" s="136"/>
    </row>
    <row r="12" spans="1:7" ht="14.5" x14ac:dyDescent="0.35">
      <c r="A12" s="106" t="s">
        <v>4</v>
      </c>
      <c r="B12" s="108">
        <v>473526</v>
      </c>
      <c r="C12" s="108">
        <v>475654</v>
      </c>
      <c r="D12" s="108">
        <v>479892</v>
      </c>
      <c r="E12" s="108">
        <v>482645</v>
      </c>
      <c r="F12" s="135">
        <v>485797</v>
      </c>
      <c r="G12" s="136"/>
    </row>
    <row r="13" spans="1:7" ht="14.5" x14ac:dyDescent="0.35">
      <c r="A13" s="106" t="s">
        <v>131</v>
      </c>
      <c r="B13" s="108">
        <v>631594</v>
      </c>
      <c r="C13" s="108">
        <v>633117</v>
      </c>
      <c r="D13" s="108">
        <v>636531</v>
      </c>
      <c r="E13" s="108">
        <v>638821</v>
      </c>
      <c r="F13" s="135">
        <v>641292</v>
      </c>
      <c r="G13" s="136"/>
    </row>
    <row r="14" spans="1:7" ht="14.5" x14ac:dyDescent="0.35">
      <c r="A14" s="106" t="s">
        <v>5</v>
      </c>
      <c r="B14" s="108">
        <v>264421</v>
      </c>
      <c r="C14" s="108">
        <v>264970</v>
      </c>
      <c r="D14" s="108">
        <v>265238</v>
      </c>
      <c r="E14" s="108">
        <v>265544</v>
      </c>
      <c r="F14" s="135">
        <v>265848</v>
      </c>
      <c r="G14" s="136"/>
    </row>
    <row r="15" spans="1:7" ht="14.5" x14ac:dyDescent="0.35">
      <c r="A15" s="106" t="s">
        <v>6</v>
      </c>
      <c r="B15" s="108">
        <v>462354</v>
      </c>
      <c r="C15" s="108">
        <v>465634</v>
      </c>
      <c r="D15" s="108">
        <v>468702</v>
      </c>
      <c r="E15" s="108">
        <v>471124</v>
      </c>
      <c r="F15" s="135">
        <v>474131</v>
      </c>
      <c r="G15" s="136"/>
    </row>
    <row r="16" spans="1:7" ht="14.5" x14ac:dyDescent="0.35">
      <c r="A16" s="106" t="s">
        <v>7</v>
      </c>
      <c r="B16" s="108">
        <v>242076</v>
      </c>
      <c r="C16" s="108">
        <v>242126</v>
      </c>
      <c r="D16" s="108">
        <v>241235</v>
      </c>
      <c r="E16" s="108">
        <v>240345</v>
      </c>
      <c r="F16" s="135">
        <v>240190</v>
      </c>
      <c r="G16" s="136"/>
    </row>
    <row r="17" spans="1:8" ht="14.5" x14ac:dyDescent="0.35">
      <c r="A17" s="106" t="s">
        <v>132</v>
      </c>
      <c r="B17" s="108">
        <v>243925</v>
      </c>
      <c r="C17" s="108">
        <v>244326</v>
      </c>
      <c r="D17" s="108">
        <v>243311</v>
      </c>
      <c r="E17" s="108">
        <v>242168</v>
      </c>
      <c r="F17" s="135">
        <v>241736</v>
      </c>
      <c r="G17" s="136"/>
    </row>
    <row r="18" spans="1:8" x14ac:dyDescent="0.25">
      <c r="A18" s="136"/>
      <c r="B18" s="136"/>
      <c r="C18" s="136"/>
      <c r="D18" s="136"/>
      <c r="E18" s="136"/>
      <c r="F18" s="136"/>
      <c r="G18" s="136"/>
      <c r="H18" s="136"/>
    </row>
    <row r="19" spans="1:8" x14ac:dyDescent="0.25">
      <c r="G19" s="136"/>
    </row>
    <row r="20" spans="1:8" ht="16.5" x14ac:dyDescent="0.35">
      <c r="A20" s="109" t="s">
        <v>134</v>
      </c>
      <c r="G20" s="136"/>
    </row>
    <row r="21" spans="1:8" x14ac:dyDescent="0.25">
      <c r="G21" s="136"/>
    </row>
    <row r="22" spans="1:8" x14ac:dyDescent="0.25">
      <c r="G22" s="136"/>
    </row>
    <row r="23" spans="1:8" x14ac:dyDescent="0.25">
      <c r="G23" s="136"/>
    </row>
    <row r="24" spans="1:8" x14ac:dyDescent="0.25">
      <c r="G24" s="136"/>
    </row>
    <row r="25" spans="1:8" x14ac:dyDescent="0.25">
      <c r="G25" s="136"/>
    </row>
    <row r="26" spans="1:8" x14ac:dyDescent="0.25">
      <c r="G26" s="136"/>
    </row>
    <row r="27" spans="1:8" x14ac:dyDescent="0.25">
      <c r="G27" s="136"/>
    </row>
  </sheetData>
  <hyperlinks>
    <hyperlink ref="C1" location="Innhold!A1" display="Innhold og tegnforklaring" xr:uid="{B4F197E8-0586-45FA-B9A3-9FE842D445AA}"/>
  </hyperlinks>
  <pageMargins left="0.7" right="0.7" top="0.75" bottom="0.75" header="0.3" footer="0.3"/>
  <ignoredErrors>
    <ignoredError sqref="B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1:K50"/>
  <sheetViews>
    <sheetView showGridLines="0" zoomScaleNormal="100" zoomScaleSheetLayoutView="110" workbookViewId="0"/>
  </sheetViews>
  <sheetFormatPr baseColWidth="10" defaultColWidth="11.453125" defaultRowHeight="12.5" x14ac:dyDescent="0.25"/>
  <cols>
    <col min="1" max="1" width="11.453125" style="2"/>
    <col min="2" max="3" width="20.54296875" style="2" customWidth="1"/>
    <col min="4" max="4" width="12.81640625" style="2" bestFit="1" customWidth="1"/>
    <col min="5" max="16384" width="11.453125" style="2"/>
  </cols>
  <sheetData>
    <row r="1" spans="1:6" ht="13" x14ac:dyDescent="0.3">
      <c r="A1" s="74" t="s">
        <v>116</v>
      </c>
      <c r="C1" s="95" t="s">
        <v>101</v>
      </c>
    </row>
    <row r="2" spans="1:6" ht="18" x14ac:dyDescent="0.4">
      <c r="A2" s="1" t="s">
        <v>8</v>
      </c>
    </row>
    <row r="3" spans="1:6" ht="15.5" x14ac:dyDescent="0.35">
      <c r="A3" s="14" t="s">
        <v>120</v>
      </c>
    </row>
    <row r="4" spans="1:6" x14ac:dyDescent="0.25">
      <c r="E4" s="40"/>
      <c r="F4"/>
    </row>
    <row r="5" spans="1:6" s="3" customFormat="1" ht="14" x14ac:dyDescent="0.3">
      <c r="A5" s="9" t="s">
        <v>0</v>
      </c>
      <c r="B5" s="8" t="s">
        <v>78</v>
      </c>
      <c r="C5" s="8" t="s">
        <v>79</v>
      </c>
      <c r="E5" s="42"/>
      <c r="F5" s="42"/>
    </row>
    <row r="6" spans="1:6" x14ac:dyDescent="0.25">
      <c r="A6" s="10">
        <v>1970</v>
      </c>
      <c r="B6" s="75">
        <v>3866468</v>
      </c>
      <c r="C6" s="76">
        <v>3877386</v>
      </c>
      <c r="D6" s="15"/>
      <c r="E6" s="43"/>
      <c r="F6"/>
    </row>
    <row r="7" spans="1:6" x14ac:dyDescent="0.25">
      <c r="A7" s="10">
        <v>1972</v>
      </c>
      <c r="B7" s="75">
        <v>3917773</v>
      </c>
      <c r="C7" s="76">
        <v>3933004</v>
      </c>
      <c r="D7" s="15"/>
      <c r="E7" s="43"/>
      <c r="F7"/>
    </row>
    <row r="8" spans="1:6" x14ac:dyDescent="0.25">
      <c r="A8" s="10">
        <v>1974</v>
      </c>
      <c r="B8" s="75">
        <v>3972990</v>
      </c>
      <c r="C8" s="76">
        <v>3985258</v>
      </c>
      <c r="D8" s="15"/>
      <c r="E8" s="43"/>
      <c r="F8"/>
    </row>
    <row r="9" spans="1:6" x14ac:dyDescent="0.25">
      <c r="A9" s="10">
        <v>1977</v>
      </c>
      <c r="B9" s="75">
        <v>4035202</v>
      </c>
      <c r="C9" s="76">
        <v>4043205</v>
      </c>
      <c r="D9" s="15"/>
      <c r="E9" s="43"/>
      <c r="F9"/>
    </row>
    <row r="10" spans="1:6" x14ac:dyDescent="0.25">
      <c r="A10" s="10">
        <v>1979</v>
      </c>
      <c r="B10" s="75">
        <v>4066134</v>
      </c>
      <c r="C10" s="76">
        <v>4072517</v>
      </c>
      <c r="D10" s="15"/>
      <c r="E10" s="43"/>
      <c r="F10"/>
    </row>
    <row r="11" spans="1:6" x14ac:dyDescent="0.25">
      <c r="A11" s="10">
        <v>1981</v>
      </c>
      <c r="B11" s="75">
        <v>4092340</v>
      </c>
      <c r="C11" s="76">
        <v>4099702</v>
      </c>
      <c r="D11" s="15"/>
      <c r="E11" s="43"/>
      <c r="F11"/>
    </row>
    <row r="12" spans="1:6" x14ac:dyDescent="0.25">
      <c r="A12" s="10">
        <v>1983</v>
      </c>
      <c r="B12" s="75">
        <v>4122511</v>
      </c>
      <c r="C12" s="76">
        <v>4128432</v>
      </c>
      <c r="D12" s="15"/>
      <c r="E12" s="43"/>
      <c r="F12"/>
    </row>
    <row r="13" spans="1:6" x14ac:dyDescent="0.25">
      <c r="A13" s="10">
        <v>1985</v>
      </c>
      <c r="B13" s="75">
        <v>4145845</v>
      </c>
      <c r="C13" s="76">
        <v>4152516</v>
      </c>
      <c r="D13" s="15"/>
      <c r="E13" s="43"/>
      <c r="F13"/>
    </row>
    <row r="14" spans="1:6" x14ac:dyDescent="0.25">
      <c r="A14" s="10">
        <v>1987</v>
      </c>
      <c r="B14" s="75">
        <v>4175521</v>
      </c>
      <c r="C14" s="76">
        <v>4186905</v>
      </c>
      <c r="D14" s="15"/>
      <c r="E14" s="43"/>
      <c r="F14"/>
    </row>
    <row r="15" spans="1:6" x14ac:dyDescent="0.25">
      <c r="A15" s="10">
        <v>1989</v>
      </c>
      <c r="B15" s="75">
        <v>4220686</v>
      </c>
      <c r="C15" s="76">
        <v>4226901</v>
      </c>
      <c r="D15" s="15"/>
      <c r="E15" s="43"/>
      <c r="F15"/>
    </row>
    <row r="16" spans="1:6" x14ac:dyDescent="0.25">
      <c r="A16" s="10">
        <v>1991</v>
      </c>
      <c r="B16" s="75">
        <v>4249830</v>
      </c>
      <c r="C16" s="76">
        <v>4261732</v>
      </c>
      <c r="D16" s="15"/>
      <c r="E16" s="43"/>
      <c r="F16"/>
    </row>
    <row r="17" spans="1:11" x14ac:dyDescent="0.25">
      <c r="A17" s="10">
        <v>1993</v>
      </c>
      <c r="B17" s="75">
        <v>4299167</v>
      </c>
      <c r="C17" s="76">
        <v>4311991</v>
      </c>
      <c r="D17" s="15"/>
      <c r="E17" s="43"/>
      <c r="F17"/>
    </row>
    <row r="18" spans="1:11" x14ac:dyDescent="0.25">
      <c r="A18" s="10">
        <v>1995</v>
      </c>
      <c r="B18" s="75">
        <v>4348410</v>
      </c>
      <c r="C18" s="76">
        <v>4359184</v>
      </c>
      <c r="D18" s="15"/>
      <c r="E18" s="43"/>
      <c r="F18"/>
    </row>
    <row r="19" spans="1:11" x14ac:dyDescent="0.25">
      <c r="A19" s="10">
        <v>1997</v>
      </c>
      <c r="B19" s="75">
        <v>4392714</v>
      </c>
      <c r="C19" s="76">
        <v>4405157</v>
      </c>
      <c r="D19" s="15"/>
      <c r="E19" s="43"/>
      <c r="F19"/>
    </row>
    <row r="20" spans="1:11" x14ac:dyDescent="0.25">
      <c r="A20" s="10">
        <v>1999</v>
      </c>
      <c r="B20" s="75">
        <v>4445329</v>
      </c>
      <c r="C20" s="76">
        <v>4461913</v>
      </c>
      <c r="D20" s="15"/>
      <c r="E20" s="43"/>
      <c r="F20"/>
    </row>
    <row r="21" spans="1:11" x14ac:dyDescent="0.25">
      <c r="A21" s="10">
        <v>2001</v>
      </c>
      <c r="B21" s="75">
        <v>4503436</v>
      </c>
      <c r="C21" s="76">
        <v>4513751</v>
      </c>
      <c r="D21" s="15"/>
      <c r="E21" s="43"/>
      <c r="F21"/>
    </row>
    <row r="22" spans="1:11" x14ac:dyDescent="0.25">
      <c r="A22" s="10">
        <v>2002</v>
      </c>
      <c r="B22" s="75">
        <v>4524066</v>
      </c>
      <c r="C22" s="76">
        <v>4538159</v>
      </c>
      <c r="D22" s="15"/>
      <c r="E22" s="43"/>
      <c r="F22"/>
    </row>
    <row r="23" spans="1:11" x14ac:dyDescent="0.25">
      <c r="A23" s="10">
        <v>2003</v>
      </c>
      <c r="B23" s="75">
        <v>4552252</v>
      </c>
      <c r="C23" s="76">
        <v>4564855</v>
      </c>
      <c r="D23" s="15"/>
      <c r="E23" s="43"/>
      <c r="F23"/>
    </row>
    <row r="24" spans="1:11" x14ac:dyDescent="0.25">
      <c r="A24" s="10">
        <v>2004</v>
      </c>
      <c r="B24" s="75">
        <v>4577457</v>
      </c>
      <c r="C24" s="76">
        <v>4591910</v>
      </c>
      <c r="D24" s="15"/>
      <c r="E24" s="43"/>
      <c r="F24"/>
    </row>
    <row r="25" spans="1:11" x14ac:dyDescent="0.25">
      <c r="A25" s="10">
        <v>2005</v>
      </c>
      <c r="B25" s="75">
        <v>4606363</v>
      </c>
      <c r="C25" s="76">
        <v>4623291</v>
      </c>
      <c r="D25" s="15"/>
      <c r="E25" s="43"/>
      <c r="F25"/>
    </row>
    <row r="26" spans="1:11" x14ac:dyDescent="0.25">
      <c r="A26" s="10">
        <v>2006</v>
      </c>
      <c r="B26" s="75">
        <v>4640219</v>
      </c>
      <c r="C26" s="76">
        <v>4660677</v>
      </c>
      <c r="D26" s="15"/>
      <c r="E26" s="43"/>
      <c r="F26"/>
    </row>
    <row r="27" spans="1:11" x14ac:dyDescent="0.25">
      <c r="A27" s="15">
        <v>2007</v>
      </c>
      <c r="B27" s="77">
        <v>4681134</v>
      </c>
      <c r="C27" s="76">
        <v>4709153</v>
      </c>
      <c r="D27" s="15"/>
      <c r="E27" s="43"/>
      <c r="F27"/>
    </row>
    <row r="28" spans="1:11" x14ac:dyDescent="0.25">
      <c r="A28" s="15">
        <v>2008</v>
      </c>
      <c r="B28" s="77">
        <v>4737171</v>
      </c>
      <c r="C28" s="76">
        <v>4768211.5</v>
      </c>
      <c r="D28" s="15"/>
      <c r="E28" s="43"/>
      <c r="F28"/>
    </row>
    <row r="29" spans="1:11" x14ac:dyDescent="0.25">
      <c r="A29" s="15">
        <v>2009</v>
      </c>
      <c r="B29" s="77">
        <v>4799252</v>
      </c>
      <c r="C29" s="76">
        <v>4828725.5</v>
      </c>
      <c r="D29" s="15"/>
      <c r="E29" s="43"/>
      <c r="F29"/>
    </row>
    <row r="30" spans="1:11" ht="13" x14ac:dyDescent="0.3">
      <c r="A30" s="15">
        <v>2010</v>
      </c>
      <c r="B30" s="77">
        <v>4858199</v>
      </c>
      <c r="C30" s="76">
        <v>4889252</v>
      </c>
      <c r="D30" s="15"/>
      <c r="E30" s="43"/>
      <c r="F30"/>
      <c r="K30" s="25"/>
    </row>
    <row r="31" spans="1:11" ht="13" x14ac:dyDescent="0.3">
      <c r="A31" s="15">
        <v>2011</v>
      </c>
      <c r="B31" s="77">
        <v>4920305</v>
      </c>
      <c r="C31" s="76">
        <v>4953087.5</v>
      </c>
      <c r="D31" s="15"/>
      <c r="E31" s="43"/>
      <c r="F31"/>
      <c r="K31" s="25"/>
    </row>
    <row r="32" spans="1:11" ht="13" x14ac:dyDescent="0.3">
      <c r="A32" s="15">
        <v>2012</v>
      </c>
      <c r="B32" s="77">
        <v>4985870</v>
      </c>
      <c r="C32" s="76">
        <v>5018572.5</v>
      </c>
      <c r="D32" s="80"/>
      <c r="E32" s="43"/>
      <c r="F32"/>
      <c r="K32" s="25"/>
    </row>
    <row r="33" spans="1:11" ht="13" x14ac:dyDescent="0.3">
      <c r="A33" s="15">
        <v>2013</v>
      </c>
      <c r="B33" s="77">
        <v>5051275</v>
      </c>
      <c r="C33" s="76">
        <v>5080165.5</v>
      </c>
      <c r="D33" s="80"/>
      <c r="E33" s="43"/>
      <c r="F33"/>
      <c r="K33" s="25"/>
    </row>
    <row r="34" spans="1:11" ht="13" x14ac:dyDescent="0.3">
      <c r="A34" s="15">
        <v>2014</v>
      </c>
      <c r="B34" s="77">
        <v>5109056</v>
      </c>
      <c r="C34" s="76">
        <v>5137429</v>
      </c>
      <c r="D34" s="80"/>
      <c r="E34" s="43"/>
      <c r="F34"/>
      <c r="K34" s="25"/>
    </row>
    <row r="35" spans="1:11" ht="13" x14ac:dyDescent="0.3">
      <c r="A35" s="15">
        <v>2015</v>
      </c>
      <c r="B35" s="77">
        <v>5165802</v>
      </c>
      <c r="C35" s="76">
        <v>5189893.5</v>
      </c>
      <c r="D35" s="80"/>
      <c r="E35" s="43"/>
      <c r="F35"/>
      <c r="K35" s="25"/>
    </row>
    <row r="36" spans="1:11" ht="13" x14ac:dyDescent="0.3">
      <c r="A36" s="15">
        <v>2016</v>
      </c>
      <c r="B36" s="77">
        <v>5213985</v>
      </c>
      <c r="C36" s="76">
        <v>5236151</v>
      </c>
      <c r="D36" s="15"/>
      <c r="E36" s="43"/>
      <c r="F36"/>
      <c r="K36" s="25"/>
    </row>
    <row r="37" spans="1:11" ht="13" x14ac:dyDescent="0.3">
      <c r="A37" s="15">
        <v>2017</v>
      </c>
      <c r="B37" s="77">
        <v>5258317</v>
      </c>
      <c r="C37" s="76">
        <v>5276968</v>
      </c>
      <c r="D37" s="15"/>
      <c r="E37" s="43"/>
      <c r="F37"/>
      <c r="K37" s="25"/>
    </row>
    <row r="38" spans="1:11" ht="13" x14ac:dyDescent="0.3">
      <c r="A38" s="15">
        <v>2018</v>
      </c>
      <c r="B38" s="77">
        <v>5295619</v>
      </c>
      <c r="C38" s="76">
        <v>5311915.5</v>
      </c>
      <c r="D38" s="15"/>
      <c r="E38" s="43"/>
      <c r="F38"/>
      <c r="K38" s="25"/>
    </row>
    <row r="39" spans="1:11" ht="13" x14ac:dyDescent="0.3">
      <c r="A39" s="15">
        <v>2019</v>
      </c>
      <c r="B39" s="77">
        <v>5328212</v>
      </c>
      <c r="C39" s="76">
        <v>5347896</v>
      </c>
      <c r="D39" s="15"/>
      <c r="E39" s="43"/>
      <c r="F39"/>
      <c r="K39" s="25"/>
    </row>
    <row r="40" spans="1:11" ht="13" x14ac:dyDescent="0.3">
      <c r="A40" s="15">
        <v>2020</v>
      </c>
      <c r="B40" s="77">
        <v>5367580</v>
      </c>
      <c r="C40" s="76">
        <v>5379475</v>
      </c>
      <c r="D40" s="15"/>
      <c r="E40" s="43"/>
      <c r="F40"/>
      <c r="K40" s="25"/>
    </row>
    <row r="41" spans="1:11" ht="13" x14ac:dyDescent="0.3">
      <c r="A41" s="15">
        <v>2021</v>
      </c>
      <c r="B41" s="77">
        <v>5391369</v>
      </c>
      <c r="C41" s="76">
        <v>5408317</v>
      </c>
      <c r="D41" s="15"/>
      <c r="E41" s="43"/>
      <c r="F41"/>
      <c r="K41" s="25"/>
    </row>
    <row r="42" spans="1:11" x14ac:dyDescent="0.25">
      <c r="A42" s="15">
        <v>2022</v>
      </c>
      <c r="B42" s="77">
        <v>5425270</v>
      </c>
      <c r="C42" s="76">
        <v>5457127</v>
      </c>
      <c r="E42"/>
      <c r="F42"/>
    </row>
    <row r="43" spans="1:11" x14ac:dyDescent="0.25">
      <c r="A43" s="15"/>
      <c r="B43" s="43"/>
      <c r="C43" s="99"/>
      <c r="E43"/>
      <c r="F43"/>
    </row>
    <row r="44" spans="1:11" x14ac:dyDescent="0.25">
      <c r="A44" s="4" t="s">
        <v>45</v>
      </c>
      <c r="E44"/>
      <c r="F44"/>
    </row>
    <row r="45" spans="1:11" x14ac:dyDescent="0.25">
      <c r="E45"/>
      <c r="F45"/>
    </row>
    <row r="46" spans="1:11" ht="13" x14ac:dyDescent="0.3">
      <c r="A46" s="91"/>
      <c r="B46" s="92"/>
    </row>
    <row r="47" spans="1:11" x14ac:dyDescent="0.25">
      <c r="A47" s="93"/>
      <c r="B47" s="91"/>
    </row>
    <row r="48" spans="1:11" x14ac:dyDescent="0.25">
      <c r="A48" s="93"/>
      <c r="B48" s="91"/>
    </row>
    <row r="49" spans="1:2" x14ac:dyDescent="0.25">
      <c r="A49" s="93"/>
      <c r="B49" s="94"/>
    </row>
    <row r="50" spans="1:2" x14ac:dyDescent="0.25">
      <c r="A50" s="93"/>
      <c r="B50" s="94"/>
    </row>
  </sheetData>
  <phoneticPr fontId="0" type="noConversion"/>
  <hyperlinks>
    <hyperlink ref="C1" location="Innhold!A1" display="Innhold og tegnforklaring" xr:uid="{83141AF1-C78D-4070-AC67-16C089CE5364}"/>
  </hyperlink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  <pageSetUpPr fitToPage="1"/>
  </sheetPr>
  <dimension ref="A1:L60"/>
  <sheetViews>
    <sheetView zoomScaleNormal="100" zoomScaleSheetLayoutView="110" workbookViewId="0"/>
  </sheetViews>
  <sheetFormatPr baseColWidth="10" defaultColWidth="11.453125" defaultRowHeight="12.5" x14ac:dyDescent="0.25"/>
  <cols>
    <col min="1" max="1" width="12.81640625" style="2" customWidth="1"/>
    <col min="2" max="2" width="13.54296875" style="5" customWidth="1"/>
    <col min="3" max="4" width="11.453125" style="2"/>
    <col min="5" max="6" width="14.81640625" style="2" bestFit="1" customWidth="1"/>
    <col min="7" max="16384" width="11.453125" style="2"/>
  </cols>
  <sheetData>
    <row r="1" spans="1:6" ht="13" x14ac:dyDescent="0.3">
      <c r="A1" s="74" t="s">
        <v>116</v>
      </c>
      <c r="C1" s="95" t="s">
        <v>101</v>
      </c>
    </row>
    <row r="2" spans="1:6" ht="18" x14ac:dyDescent="0.4">
      <c r="A2" s="1" t="s">
        <v>10</v>
      </c>
    </row>
    <row r="3" spans="1:6" ht="15.5" x14ac:dyDescent="0.35">
      <c r="A3" s="14" t="s">
        <v>105</v>
      </c>
      <c r="F3" s="40"/>
    </row>
    <row r="5" spans="1:6" s="3" customFormat="1" ht="14" x14ac:dyDescent="0.3">
      <c r="A5" s="9" t="s">
        <v>0</v>
      </c>
      <c r="B5" s="97" t="s">
        <v>9</v>
      </c>
      <c r="E5" s="2"/>
      <c r="F5" s="2"/>
    </row>
    <row r="6" spans="1:6" x14ac:dyDescent="0.25">
      <c r="A6" s="10">
        <v>1981</v>
      </c>
      <c r="B6" s="98">
        <v>1975</v>
      </c>
    </row>
    <row r="7" spans="1:6" ht="16.5" customHeight="1" x14ac:dyDescent="0.25">
      <c r="A7" s="10">
        <v>1982</v>
      </c>
      <c r="B7" s="98">
        <v>1995</v>
      </c>
    </row>
    <row r="8" spans="1:6" x14ac:dyDescent="0.25">
      <c r="A8" s="10">
        <v>1983</v>
      </c>
      <c r="B8" s="98">
        <v>2014</v>
      </c>
    </row>
    <row r="9" spans="1:6" x14ac:dyDescent="0.25">
      <c r="A9" s="10">
        <v>1984</v>
      </c>
      <c r="B9" s="98">
        <v>2034</v>
      </c>
    </row>
    <row r="10" spans="1:6" x14ac:dyDescent="0.25">
      <c r="A10" s="10">
        <v>1985</v>
      </c>
      <c r="B10" s="98">
        <v>2068</v>
      </c>
    </row>
    <row r="11" spans="1:6" x14ac:dyDescent="0.25">
      <c r="A11" s="10">
        <v>1986</v>
      </c>
      <c r="B11" s="98">
        <v>2128</v>
      </c>
    </row>
    <row r="12" spans="1:6" x14ac:dyDescent="0.25">
      <c r="A12" s="10">
        <v>1987</v>
      </c>
      <c r="B12" s="98">
        <v>2171</v>
      </c>
    </row>
    <row r="13" spans="1:6" x14ac:dyDescent="0.25">
      <c r="A13" s="10">
        <v>1988</v>
      </c>
      <c r="B13" s="98">
        <v>2183</v>
      </c>
    </row>
    <row r="14" spans="1:6" x14ac:dyDescent="0.25">
      <c r="A14" s="10">
        <v>1989</v>
      </c>
      <c r="B14" s="98">
        <v>2155</v>
      </c>
    </row>
    <row r="15" spans="1:6" x14ac:dyDescent="0.25">
      <c r="A15" s="10">
        <v>1990</v>
      </c>
      <c r="B15" s="98">
        <v>2142</v>
      </c>
    </row>
    <row r="16" spans="1:6" x14ac:dyDescent="0.25">
      <c r="A16" s="10">
        <v>1991</v>
      </c>
      <c r="B16" s="98">
        <v>2126</v>
      </c>
    </row>
    <row r="17" spans="1:6" x14ac:dyDescent="0.25">
      <c r="A17" s="10">
        <v>1992</v>
      </c>
      <c r="B17" s="98">
        <v>2130</v>
      </c>
    </row>
    <row r="18" spans="1:6" x14ac:dyDescent="0.25">
      <c r="A18" s="10">
        <v>1993</v>
      </c>
      <c r="B18" s="98">
        <v>2131</v>
      </c>
    </row>
    <row r="19" spans="1:6" x14ac:dyDescent="0.25">
      <c r="A19" s="10">
        <v>1994</v>
      </c>
      <c r="B19" s="98">
        <v>2151</v>
      </c>
    </row>
    <row r="20" spans="1:6" x14ac:dyDescent="0.25">
      <c r="A20" s="10">
        <v>1995</v>
      </c>
      <c r="B20" s="98">
        <v>2186</v>
      </c>
    </row>
    <row r="21" spans="1:6" x14ac:dyDescent="0.25">
      <c r="A21" s="10">
        <v>1996</v>
      </c>
      <c r="B21" s="98">
        <v>2239</v>
      </c>
    </row>
    <row r="22" spans="1:6" x14ac:dyDescent="0.25">
      <c r="A22" s="10">
        <v>1997</v>
      </c>
      <c r="B22" s="98">
        <v>2287</v>
      </c>
    </row>
    <row r="23" spans="1:6" x14ac:dyDescent="0.25">
      <c r="A23" s="10">
        <v>1998</v>
      </c>
      <c r="B23" s="98">
        <v>2323</v>
      </c>
    </row>
    <row r="24" spans="1:6" x14ac:dyDescent="0.25">
      <c r="A24" s="10">
        <v>1999</v>
      </c>
      <c r="B24" s="98">
        <v>2333</v>
      </c>
    </row>
    <row r="25" spans="1:6" x14ac:dyDescent="0.25">
      <c r="A25" s="10">
        <v>2000</v>
      </c>
      <c r="B25" s="98">
        <v>2350</v>
      </c>
    </row>
    <row r="26" spans="1:6" x14ac:dyDescent="0.25">
      <c r="A26" s="10">
        <v>2001</v>
      </c>
      <c r="B26" s="98">
        <v>2361</v>
      </c>
    </row>
    <row r="27" spans="1:6" x14ac:dyDescent="0.25">
      <c r="A27" s="10">
        <v>2002</v>
      </c>
      <c r="B27" s="98">
        <v>2378</v>
      </c>
      <c r="E27" s="79"/>
      <c r="F27" s="79"/>
    </row>
    <row r="28" spans="1:6" x14ac:dyDescent="0.25">
      <c r="A28" s="10">
        <v>2003</v>
      </c>
      <c r="B28" s="98">
        <v>2375</v>
      </c>
      <c r="E28" s="79"/>
      <c r="F28" s="79"/>
    </row>
    <row r="29" spans="1:6" x14ac:dyDescent="0.25">
      <c r="A29" s="10">
        <v>2004</v>
      </c>
      <c r="B29" s="98">
        <v>2382</v>
      </c>
      <c r="E29" s="79"/>
      <c r="F29" s="79"/>
    </row>
    <row r="30" spans="1:6" x14ac:dyDescent="0.25">
      <c r="A30" s="10">
        <v>2005</v>
      </c>
      <c r="B30" s="98">
        <v>2399.5010000000002</v>
      </c>
      <c r="E30" s="79"/>
      <c r="F30" s="79"/>
    </row>
    <row r="31" spans="1:6" x14ac:dyDescent="0.25">
      <c r="A31" s="10">
        <v>2006</v>
      </c>
      <c r="B31" s="98">
        <v>2446</v>
      </c>
      <c r="E31" s="79"/>
      <c r="F31" s="79"/>
    </row>
    <row r="32" spans="1:6" x14ac:dyDescent="0.25">
      <c r="A32" s="10">
        <v>2007</v>
      </c>
      <c r="B32" s="98">
        <v>2507</v>
      </c>
      <c r="E32" s="79"/>
      <c r="F32" s="79"/>
    </row>
    <row r="33" spans="1:6" x14ac:dyDescent="0.25">
      <c r="A33" s="10">
        <v>2008</v>
      </c>
      <c r="B33" s="98">
        <v>2591</v>
      </c>
      <c r="E33" s="79"/>
      <c r="F33" s="79"/>
    </row>
    <row r="34" spans="1:6" x14ac:dyDescent="0.25">
      <c r="A34" s="10">
        <v>2009</v>
      </c>
      <c r="B34" s="98">
        <v>2590</v>
      </c>
      <c r="E34" s="79"/>
      <c r="F34" s="79"/>
    </row>
    <row r="35" spans="1:6" x14ac:dyDescent="0.25">
      <c r="A35" s="10">
        <v>2010</v>
      </c>
      <c r="B35" s="98">
        <v>2602</v>
      </c>
      <c r="E35" s="79"/>
      <c r="F35" s="79"/>
    </row>
    <row r="36" spans="1:6" x14ac:dyDescent="0.25">
      <c r="A36" s="10">
        <v>2011</v>
      </c>
      <c r="B36" s="98">
        <v>2629</v>
      </c>
      <c r="E36" s="79"/>
      <c r="F36" s="79"/>
    </row>
    <row r="37" spans="1:6" x14ac:dyDescent="0.25">
      <c r="A37" s="10">
        <v>2012</v>
      </c>
      <c r="B37" s="98">
        <v>2677</v>
      </c>
      <c r="E37" s="79"/>
      <c r="F37" s="79"/>
    </row>
    <row r="38" spans="1:6" x14ac:dyDescent="0.25">
      <c r="A38" s="10">
        <v>2013</v>
      </c>
      <c r="B38" s="98">
        <v>2704</v>
      </c>
    </row>
    <row r="39" spans="1:6" x14ac:dyDescent="0.25">
      <c r="A39" s="10">
        <v>2014</v>
      </c>
      <c r="B39" s="98">
        <v>2734</v>
      </c>
    </row>
    <row r="40" spans="1:6" x14ac:dyDescent="0.25">
      <c r="A40" s="10">
        <v>2015</v>
      </c>
      <c r="B40" s="98">
        <v>2775.5070909090909</v>
      </c>
    </row>
    <row r="41" spans="1:6" x14ac:dyDescent="0.25">
      <c r="A41" s="10">
        <v>2016</v>
      </c>
      <c r="B41" s="98">
        <v>2781.2236363636366</v>
      </c>
    </row>
    <row r="42" spans="1:6" x14ac:dyDescent="0.25">
      <c r="A42" s="10">
        <v>2017</v>
      </c>
      <c r="B42" s="98">
        <v>2773.5187272727276</v>
      </c>
    </row>
    <row r="43" spans="1:6" x14ac:dyDescent="0.25">
      <c r="A43" s="10">
        <v>2018</v>
      </c>
      <c r="B43" s="98">
        <v>2813.0374545454547</v>
      </c>
    </row>
    <row r="44" spans="1:6" x14ac:dyDescent="0.25">
      <c r="A44" s="10">
        <v>2019</v>
      </c>
      <c r="B44" s="98">
        <v>2841.1230909090909</v>
      </c>
    </row>
    <row r="45" spans="1:6" x14ac:dyDescent="0.25">
      <c r="A45" s="10">
        <v>2020</v>
      </c>
      <c r="B45" s="98">
        <v>2851.5619999999999</v>
      </c>
    </row>
    <row r="46" spans="1:6" x14ac:dyDescent="0.25">
      <c r="A46" s="10">
        <v>2021</v>
      </c>
      <c r="B46" s="98">
        <v>2884.8670909090911</v>
      </c>
    </row>
    <row r="47" spans="1:6" x14ac:dyDescent="0.25">
      <c r="A47" s="10">
        <v>2022</v>
      </c>
      <c r="B47" s="98">
        <v>2926.8712727272728</v>
      </c>
    </row>
    <row r="48" spans="1:6" x14ac:dyDescent="0.25">
      <c r="A48" s="10"/>
      <c r="B48" s="96"/>
    </row>
    <row r="49" spans="1:12" x14ac:dyDescent="0.25">
      <c r="A49" s="4" t="s">
        <v>45</v>
      </c>
    </row>
    <row r="50" spans="1:12" x14ac:dyDescent="0.25">
      <c r="A50" s="17" t="s">
        <v>50</v>
      </c>
    </row>
    <row r="51" spans="1:12" x14ac:dyDescent="0.25">
      <c r="A51" s="18" t="s">
        <v>51</v>
      </c>
    </row>
    <row r="52" spans="1:12" x14ac:dyDescent="0.25">
      <c r="A52" s="19" t="s">
        <v>52</v>
      </c>
    </row>
    <row r="53" spans="1:12" x14ac:dyDescent="0.25">
      <c r="A53" s="16"/>
    </row>
    <row r="54" spans="1:12" x14ac:dyDescent="0.25">
      <c r="A54" s="81" t="s">
        <v>85</v>
      </c>
      <c r="C54" s="81"/>
      <c r="D54" s="81"/>
      <c r="E54" s="81"/>
      <c r="F54" s="81"/>
    </row>
    <row r="55" spans="1:12" x14ac:dyDescent="0.25">
      <c r="A55" s="82" t="s">
        <v>84</v>
      </c>
      <c r="C55" s="81"/>
      <c r="D55" s="81"/>
      <c r="E55" s="81"/>
      <c r="F55" s="81"/>
    </row>
    <row r="60" spans="1:12" x14ac:dyDescent="0.25">
      <c r="L60" s="5"/>
    </row>
  </sheetData>
  <phoneticPr fontId="0" type="noConversion"/>
  <hyperlinks>
    <hyperlink ref="A55" r:id="rId1" xr:uid="{6C9C538D-AB40-4D79-BE54-A573492E0A58}"/>
    <hyperlink ref="C1" location="Innhold!A1" display="Innhold og tegnforklaring" xr:uid="{D2494C69-2D18-4A76-A64C-43D5A66BD695}"/>
  </hyperlinks>
  <pageMargins left="0.78740157499999996" right="0.78740157499999996" top="0.984251969" bottom="0.984251969" header="0.5" footer="0.5"/>
  <pageSetup paperSize="9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  <pageSetUpPr fitToPage="1"/>
  </sheetPr>
  <dimension ref="A1:AR53"/>
  <sheetViews>
    <sheetView showGridLines="0" zoomScaleNormal="100" zoomScaleSheetLayoutView="90" workbookViewId="0"/>
  </sheetViews>
  <sheetFormatPr baseColWidth="10" defaultColWidth="11.453125" defaultRowHeight="12.5" x14ac:dyDescent="0.25"/>
  <cols>
    <col min="1" max="1" width="11.453125" style="2" customWidth="1"/>
    <col min="2" max="2" width="20.453125" style="110" customWidth="1"/>
    <col min="3" max="29" width="8.453125" style="2" customWidth="1"/>
    <col min="30" max="30" width="8.7265625" style="2" customWidth="1"/>
    <col min="31" max="31" width="8.453125" style="2" customWidth="1"/>
    <col min="32" max="32" width="8.1796875" style="2" customWidth="1"/>
    <col min="33" max="33" width="7.26953125" style="2" customWidth="1"/>
    <col min="34" max="34" width="8.1796875" style="2" customWidth="1"/>
    <col min="35" max="36" width="7.453125" style="2" customWidth="1"/>
    <col min="37" max="37" width="8.54296875" style="2" customWidth="1"/>
    <col min="38" max="40" width="7.26953125" style="2" customWidth="1"/>
    <col min="41" max="41" width="7.453125" style="2" customWidth="1"/>
    <col min="42" max="42" width="8" style="2" customWidth="1"/>
    <col min="43" max="43" width="8.1796875" style="2" customWidth="1"/>
    <col min="44" max="44" width="7.81640625" style="2" customWidth="1"/>
    <col min="45" max="16384" width="11.453125" style="2"/>
  </cols>
  <sheetData>
    <row r="1" spans="1:44" ht="11.25" customHeight="1" x14ac:dyDescent="0.3">
      <c r="A1" s="74" t="s">
        <v>116</v>
      </c>
      <c r="C1" s="95" t="s">
        <v>101</v>
      </c>
    </row>
    <row r="2" spans="1:44" ht="21" customHeight="1" x14ac:dyDescent="0.4">
      <c r="A2" s="1" t="s">
        <v>11</v>
      </c>
    </row>
    <row r="3" spans="1:44" ht="15.5" x14ac:dyDescent="0.35">
      <c r="A3" s="14" t="s">
        <v>64</v>
      </c>
    </row>
    <row r="4" spans="1:44" ht="15.5" x14ac:dyDescent="0.35">
      <c r="A4" s="14" t="s">
        <v>112</v>
      </c>
    </row>
    <row r="6" spans="1:44" ht="14" x14ac:dyDescent="0.25">
      <c r="A6" s="9"/>
      <c r="B6" s="111" t="s">
        <v>12</v>
      </c>
      <c r="C6" s="47">
        <v>1981</v>
      </c>
      <c r="D6" s="46">
        <v>1982</v>
      </c>
      <c r="E6" s="46">
        <v>1983</v>
      </c>
      <c r="F6" s="46">
        <v>1984</v>
      </c>
      <c r="G6" s="46">
        <v>1985</v>
      </c>
      <c r="H6" s="46">
        <v>1986</v>
      </c>
      <c r="I6" s="46">
        <v>1987</v>
      </c>
      <c r="J6" s="46">
        <v>1988</v>
      </c>
      <c r="K6" s="46">
        <v>1989</v>
      </c>
      <c r="L6" s="46">
        <v>1990</v>
      </c>
      <c r="M6" s="46">
        <v>1991</v>
      </c>
      <c r="N6" s="46">
        <v>1992</v>
      </c>
      <c r="O6" s="46">
        <v>1993</v>
      </c>
      <c r="P6" s="46">
        <v>1994</v>
      </c>
      <c r="Q6" s="46">
        <v>1995</v>
      </c>
      <c r="R6" s="46">
        <v>1996</v>
      </c>
      <c r="S6" s="46">
        <v>1997</v>
      </c>
      <c r="T6" s="46">
        <v>1998</v>
      </c>
      <c r="U6" s="46">
        <v>1999</v>
      </c>
      <c r="V6" s="46">
        <v>2000</v>
      </c>
      <c r="W6" s="46">
        <v>2001</v>
      </c>
      <c r="X6" s="46">
        <v>2002</v>
      </c>
      <c r="Y6" s="46">
        <v>2003</v>
      </c>
      <c r="Z6" s="46">
        <v>2004</v>
      </c>
      <c r="AA6" s="46">
        <v>2005</v>
      </c>
      <c r="AB6" s="89">
        <v>2006</v>
      </c>
      <c r="AC6" s="46">
        <v>2007</v>
      </c>
      <c r="AD6" s="46">
        <v>2008</v>
      </c>
      <c r="AE6" s="46">
        <v>2009</v>
      </c>
      <c r="AF6" s="46">
        <v>2010</v>
      </c>
      <c r="AG6" s="46">
        <v>2011</v>
      </c>
      <c r="AH6" s="46">
        <v>2012</v>
      </c>
      <c r="AI6" s="46">
        <v>2013</v>
      </c>
      <c r="AJ6" s="46">
        <v>2014</v>
      </c>
      <c r="AK6" s="46">
        <v>2015</v>
      </c>
      <c r="AL6" s="46">
        <v>2016</v>
      </c>
      <c r="AM6" s="46">
        <v>2017</v>
      </c>
      <c r="AN6" s="46">
        <v>2018</v>
      </c>
      <c r="AO6" s="46">
        <v>2019</v>
      </c>
      <c r="AP6" s="46">
        <v>2020</v>
      </c>
      <c r="AQ6" s="46">
        <v>2021</v>
      </c>
      <c r="AR6" s="46">
        <v>2022</v>
      </c>
    </row>
    <row r="7" spans="1:44" ht="13" customHeight="1" x14ac:dyDescent="0.25">
      <c r="A7" s="44" t="s">
        <v>106</v>
      </c>
      <c r="B7" s="112" t="s">
        <v>13</v>
      </c>
      <c r="C7" s="48">
        <v>0.98557242599999995</v>
      </c>
      <c r="D7" s="48">
        <v>1.0404798669999999</v>
      </c>
      <c r="E7" s="48">
        <v>1.0860892719999999</v>
      </c>
      <c r="F7" s="48">
        <v>1.1107029850000001</v>
      </c>
      <c r="G7" s="48">
        <v>1.1383743930000001</v>
      </c>
      <c r="H7" s="48">
        <v>1.1930686960000001</v>
      </c>
      <c r="I7" s="48">
        <v>1.243156825</v>
      </c>
      <c r="J7" s="48">
        <v>1.3004652569999999</v>
      </c>
      <c r="K7" s="48">
        <v>1.3495354799999999</v>
      </c>
      <c r="L7" s="48">
        <v>1.364414644</v>
      </c>
      <c r="M7" s="48">
        <v>1.3472774789999999</v>
      </c>
      <c r="N7" s="48">
        <v>1.326670174</v>
      </c>
      <c r="O7" s="48">
        <v>1.310889695</v>
      </c>
      <c r="P7" s="48">
        <v>1.2992252310000001</v>
      </c>
      <c r="Q7" s="48">
        <v>1.3089955040000001</v>
      </c>
      <c r="R7" s="48">
        <v>1.311426465</v>
      </c>
      <c r="S7" s="48">
        <v>1.306626909</v>
      </c>
      <c r="T7" s="51">
        <v>1.2989718880000001</v>
      </c>
      <c r="U7" s="51">
        <v>1.29695</v>
      </c>
      <c r="V7" s="51">
        <v>1.312080224</v>
      </c>
      <c r="W7" s="51">
        <v>1.3275439440000001</v>
      </c>
      <c r="X7" s="48">
        <v>1.3364898540000001</v>
      </c>
      <c r="Y7" s="48">
        <v>1.3519775789999999</v>
      </c>
      <c r="Z7" s="48">
        <v>1.364770796</v>
      </c>
      <c r="AA7" s="48">
        <v>1.3883557870000001</v>
      </c>
      <c r="AB7" s="51">
        <v>1.402633464</v>
      </c>
      <c r="AC7" s="48">
        <v>1.4265196280000001</v>
      </c>
      <c r="AD7" s="48">
        <v>1.479072714</v>
      </c>
      <c r="AE7" s="48">
        <v>1.4425660010000001</v>
      </c>
      <c r="AF7" s="48">
        <v>1.503623892</v>
      </c>
      <c r="AG7" s="48">
        <v>1.511051726</v>
      </c>
      <c r="AH7" s="48">
        <v>1.5401151710000001</v>
      </c>
      <c r="AI7" s="48">
        <v>1.447123103</v>
      </c>
      <c r="AJ7" s="48">
        <v>1.4524894820000001</v>
      </c>
      <c r="AK7" s="48">
        <v>1.47369131</v>
      </c>
      <c r="AL7" s="48">
        <v>1.450156078</v>
      </c>
      <c r="AM7" s="48">
        <v>1.4775529999999999</v>
      </c>
      <c r="AN7" s="48">
        <v>1.470402966</v>
      </c>
      <c r="AO7" s="48">
        <v>1.479880058</v>
      </c>
      <c r="AP7" s="48">
        <v>1.4539575419999999</v>
      </c>
      <c r="AQ7" s="48">
        <v>1.447578362</v>
      </c>
      <c r="AR7" s="48">
        <v>1.419260245</v>
      </c>
    </row>
    <row r="8" spans="1:44" x14ac:dyDescent="0.25">
      <c r="A8" s="44"/>
      <c r="B8" s="113" t="s">
        <v>39</v>
      </c>
      <c r="C8" s="49">
        <v>0.94637621000000005</v>
      </c>
      <c r="D8" s="49">
        <v>0.93904093600000005</v>
      </c>
      <c r="E8" s="49">
        <v>0.93502872400000003</v>
      </c>
      <c r="F8" s="49">
        <v>0.94714049099999997</v>
      </c>
      <c r="G8" s="49">
        <v>0.94530932300000003</v>
      </c>
      <c r="H8" s="49">
        <v>0.95399290199999998</v>
      </c>
      <c r="I8" s="49">
        <v>0.95365903500000004</v>
      </c>
      <c r="J8" s="49">
        <v>0.93523050399999996</v>
      </c>
      <c r="K8" s="49">
        <v>0.92663071299999999</v>
      </c>
      <c r="L8" s="49">
        <v>0.91998846700000003</v>
      </c>
      <c r="M8" s="49">
        <v>0.92230316999999995</v>
      </c>
      <c r="N8" s="49">
        <v>0.93312584300000001</v>
      </c>
      <c r="O8" s="49">
        <v>0.93665111499999998</v>
      </c>
      <c r="P8" s="49">
        <v>0.94022325600000001</v>
      </c>
      <c r="Q8" s="49">
        <v>0.93761723900000005</v>
      </c>
      <c r="R8" s="49">
        <v>0.93381644699999999</v>
      </c>
      <c r="S8" s="49">
        <v>0.93150603300000001</v>
      </c>
      <c r="T8" s="52">
        <v>0.92274201899999997</v>
      </c>
      <c r="U8" s="52">
        <v>0.92390607499999999</v>
      </c>
      <c r="V8" s="52">
        <v>0.90744537199999997</v>
      </c>
      <c r="W8" s="52">
        <v>0.92299112800000005</v>
      </c>
      <c r="X8" s="49">
        <v>0.89979726599999998</v>
      </c>
      <c r="Y8" s="49">
        <v>0.88812285999999996</v>
      </c>
      <c r="Z8" s="49">
        <v>0.87807326299999999</v>
      </c>
      <c r="AA8" s="49">
        <v>0.88193939700000001</v>
      </c>
      <c r="AB8" s="52">
        <v>0.86008003399999999</v>
      </c>
      <c r="AC8" s="49">
        <v>0.86806863999999995</v>
      </c>
      <c r="AD8" s="49">
        <v>0.85442356799999997</v>
      </c>
      <c r="AE8" s="49">
        <v>0.843722788</v>
      </c>
      <c r="AF8" s="49">
        <v>0.84223338599999997</v>
      </c>
      <c r="AG8" s="49">
        <v>0.83137397000000002</v>
      </c>
      <c r="AH8" s="49">
        <v>0.813647648</v>
      </c>
      <c r="AI8" s="49">
        <v>0.79708148999999995</v>
      </c>
      <c r="AJ8" s="49">
        <v>0.79879742600000003</v>
      </c>
      <c r="AK8" s="49">
        <v>0.79881313799999998</v>
      </c>
      <c r="AL8" s="49">
        <v>0.77693120100000002</v>
      </c>
      <c r="AM8" s="49">
        <v>0.77500873800000003</v>
      </c>
      <c r="AN8" s="49">
        <v>0.76540250600000004</v>
      </c>
      <c r="AO8" s="49">
        <v>0.74913756200000003</v>
      </c>
      <c r="AP8" s="49">
        <v>0.74631092099999996</v>
      </c>
      <c r="AQ8" s="49">
        <v>0.75630846900000004</v>
      </c>
      <c r="AR8" s="49">
        <v>0.72870586599999998</v>
      </c>
    </row>
    <row r="9" spans="1:44" x14ac:dyDescent="0.25">
      <c r="A9" s="44"/>
      <c r="B9" s="113" t="s">
        <v>14</v>
      </c>
      <c r="C9" s="49">
        <v>0.87126878100000005</v>
      </c>
      <c r="D9" s="49">
        <v>0.88269236699999998</v>
      </c>
      <c r="E9" s="49">
        <v>0.89709911200000003</v>
      </c>
      <c r="F9" s="49">
        <v>0.91295314400000005</v>
      </c>
      <c r="G9" s="49">
        <v>0.925920517</v>
      </c>
      <c r="H9" s="49">
        <v>0.93302625100000003</v>
      </c>
      <c r="I9" s="49">
        <v>0.92584507100000002</v>
      </c>
      <c r="J9" s="49">
        <v>0.91369662399999996</v>
      </c>
      <c r="K9" s="49">
        <v>0.92140841399999995</v>
      </c>
      <c r="L9" s="49">
        <v>0.91314028800000002</v>
      </c>
      <c r="M9" s="49">
        <v>0.90867856599999997</v>
      </c>
      <c r="N9" s="49">
        <v>0.91885655899999996</v>
      </c>
      <c r="O9" s="49">
        <v>0.93342333399999999</v>
      </c>
      <c r="P9" s="49">
        <v>0.93304754199999995</v>
      </c>
      <c r="Q9" s="49">
        <v>0.92504072699999995</v>
      </c>
      <c r="R9" s="49">
        <v>0.92761067699999999</v>
      </c>
      <c r="S9" s="49">
        <v>0.92748209100000001</v>
      </c>
      <c r="T9" s="52">
        <v>0.93557717600000001</v>
      </c>
      <c r="U9" s="52">
        <v>0.93134771500000002</v>
      </c>
      <c r="V9" s="52">
        <v>0.89994048500000001</v>
      </c>
      <c r="W9" s="52">
        <v>0.89245819000000004</v>
      </c>
      <c r="X9" s="49">
        <v>0.873299728</v>
      </c>
      <c r="Y9" s="49">
        <v>0.87606841400000002</v>
      </c>
      <c r="Z9" s="49">
        <v>0.88832086399999999</v>
      </c>
      <c r="AA9" s="49">
        <v>0.89178793099999998</v>
      </c>
      <c r="AB9" s="52">
        <v>0.87432529800000003</v>
      </c>
      <c r="AC9" s="49">
        <v>0.87886192600000002</v>
      </c>
      <c r="AD9" s="49">
        <v>0.86694006899999998</v>
      </c>
      <c r="AE9" s="49">
        <v>0.85010097699999998</v>
      </c>
      <c r="AF9" s="49">
        <v>0.83661486200000001</v>
      </c>
      <c r="AG9" s="49">
        <v>0.83191117199999998</v>
      </c>
      <c r="AH9" s="49">
        <v>0.822137495</v>
      </c>
      <c r="AI9" s="49">
        <v>0.80616600199999999</v>
      </c>
      <c r="AJ9" s="49">
        <v>0.80021365700000002</v>
      </c>
      <c r="AK9" s="49">
        <v>0.79999837699999998</v>
      </c>
      <c r="AL9" s="49">
        <v>0.78101111599999995</v>
      </c>
      <c r="AM9" s="49">
        <v>0.77563436399999997</v>
      </c>
      <c r="AN9" s="49">
        <v>0.76640654500000005</v>
      </c>
      <c r="AO9" s="49">
        <v>0.74660110899999999</v>
      </c>
      <c r="AP9" s="49">
        <v>0.73027798099999996</v>
      </c>
      <c r="AQ9" s="49">
        <v>0.73668604599999998</v>
      </c>
      <c r="AR9" s="49">
        <v>0.72408068699999995</v>
      </c>
    </row>
    <row r="10" spans="1:44" x14ac:dyDescent="0.25">
      <c r="A10" s="44"/>
      <c r="B10" s="113" t="s">
        <v>15</v>
      </c>
      <c r="C10" s="49">
        <v>1.134058952</v>
      </c>
      <c r="D10" s="49">
        <v>1.1626035859999999</v>
      </c>
      <c r="E10" s="49">
        <v>1.1834954710000001</v>
      </c>
      <c r="F10" s="49">
        <v>1.1826732470000001</v>
      </c>
      <c r="G10" s="49">
        <v>1.1846934549999999</v>
      </c>
      <c r="H10" s="49">
        <v>1.197406958</v>
      </c>
      <c r="I10" s="49">
        <v>1.224491217</v>
      </c>
      <c r="J10" s="49">
        <v>1.236476286</v>
      </c>
      <c r="K10" s="49">
        <v>1.2457775099999999</v>
      </c>
      <c r="L10" s="49">
        <v>1.241556187</v>
      </c>
      <c r="M10" s="49">
        <v>1.2375904120000001</v>
      </c>
      <c r="N10" s="49">
        <v>1.2276935879999999</v>
      </c>
      <c r="O10" s="49">
        <v>1.214688685</v>
      </c>
      <c r="P10" s="49">
        <v>1.20659915</v>
      </c>
      <c r="Q10" s="49">
        <v>1.208428922</v>
      </c>
      <c r="R10" s="49">
        <v>1.207409943</v>
      </c>
      <c r="S10" s="49">
        <v>1.200564934</v>
      </c>
      <c r="T10" s="52">
        <v>1.1850438089999999</v>
      </c>
      <c r="U10" s="52">
        <v>1.1908099999999999</v>
      </c>
      <c r="V10" s="52">
        <v>1.227599291</v>
      </c>
      <c r="W10" s="52">
        <v>1.220464373</v>
      </c>
      <c r="X10" s="49">
        <v>1.229333499</v>
      </c>
      <c r="Y10" s="49">
        <v>1.2257140639999999</v>
      </c>
      <c r="Z10" s="49">
        <v>1.232661708</v>
      </c>
      <c r="AA10" s="49">
        <v>1.2136440340000001</v>
      </c>
      <c r="AB10" s="52">
        <v>1.2053650170000001</v>
      </c>
      <c r="AC10" s="49">
        <v>1.2120993019999999</v>
      </c>
      <c r="AD10" s="49">
        <v>1.2343900329999999</v>
      </c>
      <c r="AE10" s="49">
        <v>1.20224423</v>
      </c>
      <c r="AF10" s="49">
        <v>1.2218199540000001</v>
      </c>
      <c r="AG10" s="49">
        <v>1.239903666</v>
      </c>
      <c r="AH10" s="49">
        <v>1.2446068159999999</v>
      </c>
      <c r="AI10" s="49">
        <v>1.224000489</v>
      </c>
      <c r="AJ10" s="49">
        <v>1.2303577459999999</v>
      </c>
      <c r="AK10" s="49">
        <v>1.248042104</v>
      </c>
      <c r="AL10" s="49">
        <v>1.2070454509999999</v>
      </c>
      <c r="AM10" s="49">
        <v>1.212303584</v>
      </c>
      <c r="AN10" s="49">
        <v>1.206524433</v>
      </c>
      <c r="AO10" s="49">
        <v>1.2347167729999999</v>
      </c>
      <c r="AP10" s="49">
        <v>1.231061205</v>
      </c>
      <c r="AQ10" s="49">
        <v>1.2381563449999999</v>
      </c>
      <c r="AR10" s="49">
        <v>1.2250418460000001</v>
      </c>
    </row>
    <row r="11" spans="1:44" x14ac:dyDescent="0.25">
      <c r="A11" s="44"/>
      <c r="B11" s="113" t="s">
        <v>80</v>
      </c>
      <c r="C11" s="49" t="s">
        <v>24</v>
      </c>
      <c r="D11" s="49" t="s">
        <v>24</v>
      </c>
      <c r="E11" s="49" t="s">
        <v>24</v>
      </c>
      <c r="F11" s="49" t="s">
        <v>24</v>
      </c>
      <c r="G11" s="49" t="s">
        <v>24</v>
      </c>
      <c r="H11" s="49">
        <v>94.599806700000002</v>
      </c>
      <c r="I11" s="49">
        <v>115.0088133</v>
      </c>
      <c r="J11" s="49">
        <v>134.92343099999999</v>
      </c>
      <c r="K11" s="49">
        <v>145.9248887</v>
      </c>
      <c r="L11" s="49">
        <v>170.53893439999999</v>
      </c>
      <c r="M11" s="49">
        <v>199.96258610000001</v>
      </c>
      <c r="N11" s="49">
        <v>218.5208102</v>
      </c>
      <c r="O11" s="49">
        <v>236.1729804</v>
      </c>
      <c r="P11" s="49">
        <v>260.37220289999999</v>
      </c>
      <c r="Q11" s="49">
        <v>278.8015426</v>
      </c>
      <c r="R11" s="49">
        <v>278.46109139999999</v>
      </c>
      <c r="S11" s="49">
        <v>282.8579201</v>
      </c>
      <c r="T11" s="52">
        <v>281.8885161</v>
      </c>
      <c r="U11" s="52">
        <v>284.05270560000002</v>
      </c>
      <c r="V11" s="52">
        <v>290.42563890000002</v>
      </c>
      <c r="W11" s="52">
        <v>296.17500969999998</v>
      </c>
      <c r="X11" s="49">
        <v>301.37238530000002</v>
      </c>
      <c r="Y11" s="49">
        <v>308.24835710000002</v>
      </c>
      <c r="Z11" s="49">
        <v>321.27779099999998</v>
      </c>
      <c r="AA11" s="49">
        <v>333.69</v>
      </c>
      <c r="AB11" s="52">
        <v>318.57472200000001</v>
      </c>
      <c r="AC11" s="49">
        <v>323.87896239999998</v>
      </c>
      <c r="AD11" s="49">
        <v>340.4008331</v>
      </c>
      <c r="AE11" s="49">
        <v>354.32588520000002</v>
      </c>
      <c r="AF11" s="49">
        <v>359.8370195</v>
      </c>
      <c r="AG11" s="49">
        <v>348.01684710000001</v>
      </c>
      <c r="AH11" s="49">
        <v>347.22850690000001</v>
      </c>
      <c r="AI11" s="49">
        <v>349.68053639999999</v>
      </c>
      <c r="AJ11" s="49">
        <v>367.21390730000002</v>
      </c>
      <c r="AK11" s="49">
        <v>391.17886099999998</v>
      </c>
      <c r="AL11" s="49">
        <v>397.25070340000002</v>
      </c>
      <c r="AM11" s="49">
        <v>397.68940149999997</v>
      </c>
      <c r="AN11" s="49">
        <v>396.2294134</v>
      </c>
      <c r="AO11" s="49">
        <v>401.6134821</v>
      </c>
      <c r="AP11" s="49">
        <v>418.44599470000003</v>
      </c>
      <c r="AQ11" s="49">
        <v>435.1561754</v>
      </c>
      <c r="AR11" s="49">
        <v>443.41604160000003</v>
      </c>
    </row>
    <row r="12" spans="1:44" x14ac:dyDescent="0.25">
      <c r="A12" s="44"/>
      <c r="B12" s="113" t="s">
        <v>92</v>
      </c>
      <c r="C12" s="49">
        <v>30.319031710000001</v>
      </c>
      <c r="D12" s="49">
        <v>35.876316860000003</v>
      </c>
      <c r="E12" s="49">
        <v>41.854904519999998</v>
      </c>
      <c r="F12" s="49">
        <v>49.705012930000002</v>
      </c>
      <c r="G12" s="49">
        <v>60.599062410000002</v>
      </c>
      <c r="H12" s="49">
        <v>77.296983190000006</v>
      </c>
      <c r="I12" s="49">
        <v>93.719844309999999</v>
      </c>
      <c r="J12" s="49">
        <v>116.41723090000001</v>
      </c>
      <c r="K12" s="49">
        <v>140.6355341</v>
      </c>
      <c r="L12" s="49">
        <v>137.33495300000001</v>
      </c>
      <c r="M12" s="49">
        <v>168.6794529</v>
      </c>
      <c r="N12" s="49">
        <v>203.81854440000001</v>
      </c>
      <c r="O12" s="49">
        <v>248.51294469999999</v>
      </c>
      <c r="P12" s="49">
        <v>308.38251159999999</v>
      </c>
      <c r="Q12" s="49">
        <v>368.2045392</v>
      </c>
      <c r="R12" s="49">
        <v>432.8817555</v>
      </c>
      <c r="S12" s="49">
        <v>508.11811</v>
      </c>
      <c r="T12" s="52">
        <v>588.52852159999998</v>
      </c>
      <c r="U12" s="52">
        <v>667.75450599999999</v>
      </c>
      <c r="V12" s="52">
        <v>743.25486590000003</v>
      </c>
      <c r="W12" s="52">
        <v>779.7789861</v>
      </c>
      <c r="X12" s="49">
        <v>819.6421229</v>
      </c>
      <c r="Y12" s="49">
        <v>878.84745009999995</v>
      </c>
      <c r="Z12" s="49">
        <v>922.90021850000005</v>
      </c>
      <c r="AA12" s="49">
        <v>961.01995920000002</v>
      </c>
      <c r="AB12" s="52">
        <v>986.39677270000004</v>
      </c>
      <c r="AC12" s="49">
        <v>1010.402682</v>
      </c>
      <c r="AD12" s="49">
        <v>1067.5010150000001</v>
      </c>
      <c r="AE12" s="49">
        <v>1103.811854</v>
      </c>
      <c r="AF12" s="49">
        <v>1132.203391</v>
      </c>
      <c r="AG12" s="49">
        <v>1179.9982379999999</v>
      </c>
      <c r="AH12" s="49">
        <v>1215.6960240000001</v>
      </c>
      <c r="AI12" s="49">
        <v>1218.8210280000001</v>
      </c>
      <c r="AJ12" s="49">
        <v>1232.8894</v>
      </c>
      <c r="AK12" s="49">
        <v>1289.3236710000001</v>
      </c>
      <c r="AL12" s="49">
        <v>1298.142605</v>
      </c>
      <c r="AM12" s="49">
        <v>1328.016627</v>
      </c>
      <c r="AN12" s="49">
        <v>1322.160543</v>
      </c>
      <c r="AO12" s="49">
        <v>1330.7573279999999</v>
      </c>
      <c r="AP12" s="49">
        <v>1297.1003840000001</v>
      </c>
      <c r="AQ12" s="49">
        <v>1353.3798099999999</v>
      </c>
      <c r="AR12" s="49">
        <v>1390.999847</v>
      </c>
    </row>
    <row r="13" spans="1:44" x14ac:dyDescent="0.25">
      <c r="A13" s="44"/>
      <c r="B13" s="113" t="s">
        <v>108</v>
      </c>
      <c r="C13" s="49" t="s">
        <v>24</v>
      </c>
      <c r="D13" s="49" t="s">
        <v>24</v>
      </c>
      <c r="E13" s="49" t="s">
        <v>24</v>
      </c>
      <c r="F13" s="49" t="s">
        <v>24</v>
      </c>
      <c r="G13" s="49" t="s">
        <v>24</v>
      </c>
      <c r="H13" s="49" t="s">
        <v>24</v>
      </c>
      <c r="I13" s="49" t="s">
        <v>24</v>
      </c>
      <c r="J13" s="49" t="s">
        <v>24</v>
      </c>
      <c r="K13" s="49" t="s">
        <v>24</v>
      </c>
      <c r="L13" s="49">
        <v>33.14061495</v>
      </c>
      <c r="M13" s="49">
        <v>51.686212349999998</v>
      </c>
      <c r="N13" s="49">
        <v>60.50446273</v>
      </c>
      <c r="O13" s="49">
        <v>65.271301449999996</v>
      </c>
      <c r="P13" s="49">
        <v>73.921092779999995</v>
      </c>
      <c r="Q13" s="49">
        <v>87.778530200000006</v>
      </c>
      <c r="R13" s="49">
        <v>99.194971469999999</v>
      </c>
      <c r="S13" s="49">
        <v>111.8283192</v>
      </c>
      <c r="T13" s="52">
        <v>123.78533609999999</v>
      </c>
      <c r="U13" s="52">
        <v>135.52831280000001</v>
      </c>
      <c r="V13" s="52">
        <v>144.9695767</v>
      </c>
      <c r="W13" s="52">
        <v>155.55742660000001</v>
      </c>
      <c r="X13" s="49">
        <v>168.16088310000001</v>
      </c>
      <c r="Y13" s="49">
        <v>182.46568780000001</v>
      </c>
      <c r="Z13" s="49">
        <v>201.41869869999999</v>
      </c>
      <c r="AA13" s="49">
        <v>220.70901079999999</v>
      </c>
      <c r="AB13" s="52">
        <v>241.9024804</v>
      </c>
      <c r="AC13" s="49">
        <v>260.3078562</v>
      </c>
      <c r="AD13" s="49">
        <v>284.58663619999999</v>
      </c>
      <c r="AE13" s="49">
        <v>310.2070746</v>
      </c>
      <c r="AF13" s="49">
        <v>326.84219209999998</v>
      </c>
      <c r="AG13" s="49">
        <v>334.89665980000001</v>
      </c>
      <c r="AH13" s="49">
        <v>343.87665859999998</v>
      </c>
      <c r="AI13" s="49">
        <v>347.80678549999999</v>
      </c>
      <c r="AJ13" s="49">
        <v>353.24378789999997</v>
      </c>
      <c r="AK13" s="49">
        <v>353.96397350000001</v>
      </c>
      <c r="AL13" s="49">
        <v>343.01361650000001</v>
      </c>
      <c r="AM13" s="49">
        <v>340.99188199999998</v>
      </c>
      <c r="AN13" s="49">
        <v>337.90193649999998</v>
      </c>
      <c r="AO13" s="49">
        <v>329.11178319999999</v>
      </c>
      <c r="AP13" s="49">
        <v>328.37490020000001</v>
      </c>
      <c r="AQ13" s="49">
        <v>343.71626040000001</v>
      </c>
      <c r="AR13" s="49">
        <v>342.71745229999999</v>
      </c>
    </row>
    <row r="14" spans="1:44" x14ac:dyDescent="0.25">
      <c r="A14" s="44"/>
      <c r="B14" s="113" t="s">
        <v>41</v>
      </c>
      <c r="C14" s="49" t="s">
        <v>24</v>
      </c>
      <c r="D14" s="49" t="s">
        <v>24</v>
      </c>
      <c r="E14" s="49" t="s">
        <v>24</v>
      </c>
      <c r="F14" s="49" t="s">
        <v>24</v>
      </c>
      <c r="G14" s="49" t="s">
        <v>24</v>
      </c>
      <c r="H14" s="49" t="s">
        <v>24</v>
      </c>
      <c r="I14" s="49" t="s">
        <v>24</v>
      </c>
      <c r="J14" s="49" t="s">
        <v>24</v>
      </c>
      <c r="K14" s="49" t="s">
        <v>24</v>
      </c>
      <c r="L14" s="49">
        <v>5.5607600230000003</v>
      </c>
      <c r="M14" s="49">
        <v>7.3255975639999997</v>
      </c>
      <c r="N14" s="49">
        <v>8.0474467230000002</v>
      </c>
      <c r="O14" s="49">
        <v>9.5126371600000006</v>
      </c>
      <c r="P14" s="49">
        <v>10.463249019999999</v>
      </c>
      <c r="Q14" s="49">
        <v>11.15237072</v>
      </c>
      <c r="R14" s="49">
        <v>12.072041049999999</v>
      </c>
      <c r="S14" s="49">
        <v>12.90318171</v>
      </c>
      <c r="T14" s="52">
        <v>13.98680995</v>
      </c>
      <c r="U14" s="52">
        <v>14.22935004</v>
      </c>
      <c r="V14" s="52">
        <v>14.32965688</v>
      </c>
      <c r="W14" s="52">
        <v>14.323551220000001</v>
      </c>
      <c r="X14" s="49">
        <v>14.45832141</v>
      </c>
      <c r="Y14" s="49">
        <v>14.175299989999999</v>
      </c>
      <c r="Z14" s="49">
        <v>14.426046940000001</v>
      </c>
      <c r="AA14" s="49">
        <v>14.562492819999999</v>
      </c>
      <c r="AB14" s="52">
        <v>14.415483999999999</v>
      </c>
      <c r="AC14" s="49">
        <v>14.25697461</v>
      </c>
      <c r="AD14" s="49">
        <v>13.91671283</v>
      </c>
      <c r="AE14" s="49">
        <v>13.638294289999999</v>
      </c>
      <c r="AF14" s="49">
        <v>13.672703439999999</v>
      </c>
      <c r="AG14" s="49">
        <v>13.34530488</v>
      </c>
      <c r="AH14" s="49">
        <v>13.297698629999999</v>
      </c>
      <c r="AI14" s="49">
        <v>12.78527074</v>
      </c>
      <c r="AJ14" s="49">
        <v>12.703209810000001</v>
      </c>
      <c r="AK14" s="49">
        <v>12.937979840000001</v>
      </c>
      <c r="AL14" s="49">
        <v>12.576343100000001</v>
      </c>
      <c r="AM14" s="49">
        <v>12.424986240000001</v>
      </c>
      <c r="AN14" s="49">
        <v>12.371528100000001</v>
      </c>
      <c r="AO14" s="49">
        <v>12.274474319999999</v>
      </c>
      <c r="AP14" s="49">
        <v>12.46105766</v>
      </c>
      <c r="AQ14" s="49">
        <v>12.742986350000001</v>
      </c>
      <c r="AR14" s="49">
        <v>12.925077549999999</v>
      </c>
    </row>
    <row r="15" spans="1:44" x14ac:dyDescent="0.25">
      <c r="A15" s="44"/>
      <c r="B15" s="113" t="s">
        <v>16</v>
      </c>
      <c r="C15" s="49">
        <v>8.0035296809999998</v>
      </c>
      <c r="D15" s="49">
        <v>8.3024999780000002</v>
      </c>
      <c r="E15" s="49">
        <v>8.5796623610000005</v>
      </c>
      <c r="F15" s="49">
        <v>8.7744033960000003</v>
      </c>
      <c r="G15" s="49">
        <v>8.8703876239999992</v>
      </c>
      <c r="H15" s="49">
        <v>8.896619888</v>
      </c>
      <c r="I15" s="49">
        <v>9.0947310950000002</v>
      </c>
      <c r="J15" s="49">
        <v>9.1313778479999996</v>
      </c>
      <c r="K15" s="49">
        <v>9.2231954100000006</v>
      </c>
      <c r="L15" s="49">
        <v>9.1217663889999994</v>
      </c>
      <c r="M15" s="49">
        <v>9.0580344440000005</v>
      </c>
      <c r="N15" s="49">
        <v>9.0028601540000004</v>
      </c>
      <c r="O15" s="49">
        <v>8.8454033659999993</v>
      </c>
      <c r="P15" s="49">
        <v>8.7960454200000004</v>
      </c>
      <c r="Q15" s="49">
        <v>8.7258723479999993</v>
      </c>
      <c r="R15" s="49">
        <v>8.7074910180000007</v>
      </c>
      <c r="S15" s="49">
        <v>8.6995331740000008</v>
      </c>
      <c r="T15" s="52">
        <v>8.6614843970000006</v>
      </c>
      <c r="U15" s="52">
        <v>8.7525776270000009</v>
      </c>
      <c r="V15" s="52">
        <v>8.669626719</v>
      </c>
      <c r="W15" s="52">
        <v>8.6927353689999993</v>
      </c>
      <c r="X15" s="49">
        <v>8.5616056280000006</v>
      </c>
      <c r="Y15" s="49">
        <v>8.6474199790000004</v>
      </c>
      <c r="Z15" s="49">
        <v>8.4597782929999994</v>
      </c>
      <c r="AA15" s="49">
        <v>8.5694380569999993</v>
      </c>
      <c r="AB15" s="52">
        <v>8.2876443260000006</v>
      </c>
      <c r="AC15" s="49">
        <v>8.1614123809999999</v>
      </c>
      <c r="AD15" s="49">
        <v>7.9441276140000001</v>
      </c>
      <c r="AE15" s="49">
        <v>7.7310542560000002</v>
      </c>
      <c r="AF15" s="49">
        <v>7.5912251409999998</v>
      </c>
      <c r="AG15" s="49">
        <v>7.4664924519999998</v>
      </c>
      <c r="AH15" s="49">
        <v>7.5641364729999996</v>
      </c>
      <c r="AI15" s="49">
        <v>7.3548456709999996</v>
      </c>
      <c r="AJ15" s="49">
        <v>7.3286743660000004</v>
      </c>
      <c r="AK15" s="49">
        <v>7.3053566520000004</v>
      </c>
      <c r="AL15" s="49">
        <v>7.0798564839999996</v>
      </c>
      <c r="AM15" s="49">
        <v>6.8716788319999997</v>
      </c>
      <c r="AN15" s="49">
        <v>6.7659971050000003</v>
      </c>
      <c r="AO15" s="49">
        <v>6.6340805600000001</v>
      </c>
      <c r="AP15" s="49">
        <v>6.5511074760000003</v>
      </c>
      <c r="AQ15" s="49">
        <v>6.5898084270000004</v>
      </c>
      <c r="AR15" s="49">
        <v>6.4046993729999997</v>
      </c>
    </row>
    <row r="16" spans="1:44" x14ac:dyDescent="0.25">
      <c r="A16" s="44"/>
      <c r="B16" s="113" t="s">
        <v>81</v>
      </c>
      <c r="C16" s="49" t="s">
        <v>24</v>
      </c>
      <c r="D16" s="49" t="s">
        <v>24</v>
      </c>
      <c r="E16" s="49" t="s">
        <v>24</v>
      </c>
      <c r="F16" s="49" t="s">
        <v>24</v>
      </c>
      <c r="G16" s="49" t="s">
        <v>24</v>
      </c>
      <c r="H16" s="49" t="s">
        <v>24</v>
      </c>
      <c r="I16" s="49" t="s">
        <v>24</v>
      </c>
      <c r="J16" s="49" t="s">
        <v>24</v>
      </c>
      <c r="K16" s="49" t="s">
        <v>24</v>
      </c>
      <c r="L16" s="49" t="s">
        <v>24</v>
      </c>
      <c r="M16" s="49" t="s">
        <v>24</v>
      </c>
      <c r="N16" s="49" t="s">
        <v>24</v>
      </c>
      <c r="O16" s="49">
        <v>0.17457932600000001</v>
      </c>
      <c r="P16" s="49">
        <v>0.238735213</v>
      </c>
      <c r="Q16" s="49">
        <v>0.30739198600000001</v>
      </c>
      <c r="R16" s="49">
        <v>0.37720632300000001</v>
      </c>
      <c r="S16" s="49">
        <v>0.40949558000000003</v>
      </c>
      <c r="T16" s="52">
        <v>0.435409673</v>
      </c>
      <c r="U16" s="52">
        <v>0.46233227100000002</v>
      </c>
      <c r="V16" s="52">
        <v>0.46882936600000003</v>
      </c>
      <c r="W16" s="52">
        <v>0.4879193</v>
      </c>
      <c r="X16" s="49">
        <v>0.48624457999999998</v>
      </c>
      <c r="Y16" s="49">
        <v>0.48574798000000002</v>
      </c>
      <c r="Z16" s="49">
        <v>0.49364631599999997</v>
      </c>
      <c r="AA16" s="49">
        <v>0.50332756199999995</v>
      </c>
      <c r="AB16" s="52">
        <v>0.52082468000000004</v>
      </c>
      <c r="AC16" s="49">
        <v>0.55111201200000004</v>
      </c>
      <c r="AD16" s="49">
        <v>0.545055387</v>
      </c>
      <c r="AE16" s="49">
        <v>0.51711422900000004</v>
      </c>
      <c r="AF16" s="49">
        <v>0.51212284100000005</v>
      </c>
      <c r="AG16" s="49">
        <v>0.51159980000000005</v>
      </c>
      <c r="AH16" s="49">
        <v>0.52106263500000005</v>
      </c>
      <c r="AI16" s="49">
        <v>0.52242399900000003</v>
      </c>
      <c r="AJ16" s="49">
        <v>0.52689043199999996</v>
      </c>
      <c r="AK16" s="49">
        <v>0.53757974200000003</v>
      </c>
      <c r="AL16" s="49">
        <v>0.52784870299999997</v>
      </c>
      <c r="AM16" s="49">
        <v>0.53490789999999999</v>
      </c>
      <c r="AN16" s="49">
        <v>0.53875674799999995</v>
      </c>
      <c r="AO16" s="49">
        <v>0.53642774999999998</v>
      </c>
      <c r="AP16" s="49">
        <v>0.52375330099999995</v>
      </c>
      <c r="AQ16" s="49">
        <v>0.54342126199999996</v>
      </c>
      <c r="AR16" s="49">
        <v>0.576164283</v>
      </c>
    </row>
    <row r="17" spans="1:44" x14ac:dyDescent="0.25">
      <c r="A17" s="44"/>
      <c r="B17" s="113" t="s">
        <v>17</v>
      </c>
      <c r="C17" s="49">
        <v>0.77943929999999995</v>
      </c>
      <c r="D17" s="49">
        <v>0.800533457</v>
      </c>
      <c r="E17" s="49">
        <v>0.83345591399999996</v>
      </c>
      <c r="F17" s="49">
        <v>0.87234782399999999</v>
      </c>
      <c r="G17" s="49">
        <v>0.88971777600000002</v>
      </c>
      <c r="H17" s="49">
        <v>0.91358229700000004</v>
      </c>
      <c r="I17" s="49">
        <v>0.92973046400000003</v>
      </c>
      <c r="J17" s="49">
        <v>0.96705105899999999</v>
      </c>
      <c r="K17" s="49">
        <v>0.99133698599999998</v>
      </c>
      <c r="L17" s="49">
        <v>1.005212507</v>
      </c>
      <c r="M17" s="49">
        <v>0.98702997400000003</v>
      </c>
      <c r="N17" s="49">
        <v>0.97360472300000001</v>
      </c>
      <c r="O17" s="49">
        <v>0.96785613699999995</v>
      </c>
      <c r="P17" s="49">
        <v>0.96510792099999998</v>
      </c>
      <c r="Q17" s="49">
        <v>0.984998763</v>
      </c>
      <c r="R17" s="49">
        <v>0.99165798299999997</v>
      </c>
      <c r="S17" s="49">
        <v>0.98917290000000002</v>
      </c>
      <c r="T17" s="52">
        <v>0.99150187099999998</v>
      </c>
      <c r="U17" s="52">
        <v>0.99203668099999998</v>
      </c>
      <c r="V17" s="52">
        <v>0.98393298500000004</v>
      </c>
      <c r="W17" s="52">
        <v>1.002746082</v>
      </c>
      <c r="X17" s="49">
        <v>0.99813259499999996</v>
      </c>
      <c r="Y17" s="49">
        <v>1.0019510389999999</v>
      </c>
      <c r="Z17" s="49">
        <v>0.97320499699999996</v>
      </c>
      <c r="AA17" s="49">
        <v>0.97942420399999996</v>
      </c>
      <c r="AB17" s="52">
        <v>0.95292539300000001</v>
      </c>
      <c r="AC17" s="49">
        <v>0.93469775499999996</v>
      </c>
      <c r="AD17" s="49">
        <v>0.91212472200000005</v>
      </c>
      <c r="AE17" s="49">
        <v>0.89649270000000003</v>
      </c>
      <c r="AF17" s="49">
        <v>0.90052204300000005</v>
      </c>
      <c r="AG17" s="49">
        <v>0.89806753100000003</v>
      </c>
      <c r="AH17" s="49">
        <v>0.90849548000000002</v>
      </c>
      <c r="AI17" s="49">
        <v>0.90535721000000002</v>
      </c>
      <c r="AJ17" s="49">
        <v>0.90720966999999997</v>
      </c>
      <c r="AK17" s="49">
        <v>0.907747572</v>
      </c>
      <c r="AL17" s="49">
        <v>0.88089469600000003</v>
      </c>
      <c r="AM17" s="49">
        <v>0.86365671200000005</v>
      </c>
      <c r="AN17" s="49">
        <v>0.85374614400000004</v>
      </c>
      <c r="AO17" s="49">
        <v>0.83842123199999996</v>
      </c>
      <c r="AP17" s="49">
        <v>0.82302207500000002</v>
      </c>
      <c r="AQ17" s="49">
        <v>0.82668971000000002</v>
      </c>
      <c r="AR17" s="49">
        <v>0.81303542900000003</v>
      </c>
    </row>
    <row r="18" spans="1:44" x14ac:dyDescent="0.25">
      <c r="A18" s="44"/>
      <c r="B18" s="113" t="s">
        <v>18</v>
      </c>
      <c r="C18" s="49">
        <v>0.862854856</v>
      </c>
      <c r="D18" s="49">
        <v>0.91093510899999997</v>
      </c>
      <c r="E18" s="49">
        <v>0.96119551199999997</v>
      </c>
      <c r="F18" s="49">
        <v>0.99329318700000002</v>
      </c>
      <c r="G18" s="49">
        <v>1.015354952</v>
      </c>
      <c r="H18" s="49">
        <v>1.0456250330000001</v>
      </c>
      <c r="I18" s="49">
        <v>1.0454520839999999</v>
      </c>
      <c r="J18" s="49">
        <v>1.0420790419999999</v>
      </c>
      <c r="K18" s="49">
        <v>1.0357104690000001</v>
      </c>
      <c r="L18" s="49">
        <v>1.024866834</v>
      </c>
      <c r="M18" s="49">
        <v>1.016592339</v>
      </c>
      <c r="N18" s="49">
        <v>1.013492673</v>
      </c>
      <c r="O18" s="49">
        <v>1.0060988179999999</v>
      </c>
      <c r="P18" s="49">
        <v>0.99417467100000001</v>
      </c>
      <c r="Q18" s="49">
        <v>0.98470803399999995</v>
      </c>
      <c r="R18" s="49">
        <v>0.98120561799999995</v>
      </c>
      <c r="S18" s="49">
        <v>0.96921501200000004</v>
      </c>
      <c r="T18" s="52">
        <v>0.961552976</v>
      </c>
      <c r="U18" s="52">
        <v>0.95272100900000001</v>
      </c>
      <c r="V18" s="52">
        <v>0.93018966300000006</v>
      </c>
      <c r="W18" s="52">
        <v>0.91177345499999995</v>
      </c>
      <c r="X18" s="49">
        <v>0.90067822399999997</v>
      </c>
      <c r="Y18" s="49">
        <v>0.92984651600000001</v>
      </c>
      <c r="Z18" s="49">
        <v>0.93512137100000003</v>
      </c>
      <c r="AA18" s="49">
        <v>0.91645802899999995</v>
      </c>
      <c r="AB18" s="52">
        <v>0.89474544499999997</v>
      </c>
      <c r="AC18" s="49">
        <v>0.88865897599999999</v>
      </c>
      <c r="AD18" s="49">
        <v>0.88187444800000003</v>
      </c>
      <c r="AE18" s="49">
        <v>0.86295709700000001</v>
      </c>
      <c r="AF18" s="49">
        <v>0.85467536899999996</v>
      </c>
      <c r="AG18" s="49">
        <v>0.84136129900000001</v>
      </c>
      <c r="AH18" s="49">
        <v>0.84430053999999999</v>
      </c>
      <c r="AI18" s="49">
        <v>0.81164267700000003</v>
      </c>
      <c r="AJ18" s="49">
        <v>0.80756515900000003</v>
      </c>
      <c r="AK18" s="49">
        <v>0.80869447900000002</v>
      </c>
      <c r="AL18" s="49">
        <v>0.78004420500000005</v>
      </c>
      <c r="AM18" s="49">
        <v>0.77010854200000001</v>
      </c>
      <c r="AN18" s="49">
        <v>0.756166004</v>
      </c>
      <c r="AO18" s="49">
        <v>0.71628596899999997</v>
      </c>
      <c r="AP18" s="49">
        <v>0.71036027599999996</v>
      </c>
      <c r="AQ18" s="49">
        <v>0.71866672600000003</v>
      </c>
      <c r="AR18" s="49">
        <v>0.70099896299999997</v>
      </c>
    </row>
    <row r="19" spans="1:44" x14ac:dyDescent="0.25">
      <c r="A19" s="44"/>
      <c r="B19" s="113" t="s">
        <v>36</v>
      </c>
      <c r="C19" s="49">
        <v>1.0307996340000001</v>
      </c>
      <c r="D19" s="49">
        <v>1.0152936260000001</v>
      </c>
      <c r="E19" s="49">
        <v>1.0044599009999999</v>
      </c>
      <c r="F19" s="49">
        <v>0.988768235</v>
      </c>
      <c r="G19" s="49">
        <v>0.978822109</v>
      </c>
      <c r="H19" s="49">
        <v>0.98827933999999995</v>
      </c>
      <c r="I19" s="49">
        <v>0.97677225999999995</v>
      </c>
      <c r="J19" s="49">
        <v>0.95944070100000001</v>
      </c>
      <c r="K19" s="49">
        <v>0.94982711500000006</v>
      </c>
      <c r="L19" s="49">
        <v>0.94665301599999996</v>
      </c>
      <c r="M19" s="49">
        <v>0.94393634699999995</v>
      </c>
      <c r="N19" s="49">
        <v>0.97187528300000003</v>
      </c>
      <c r="O19" s="49">
        <v>0.98624236399999998</v>
      </c>
      <c r="P19" s="49">
        <v>0.98543301800000005</v>
      </c>
      <c r="Q19" s="49">
        <v>0.98431749800000001</v>
      </c>
      <c r="R19" s="49">
        <v>0.97413814600000004</v>
      </c>
      <c r="S19" s="49">
        <v>0.97288448699999996</v>
      </c>
      <c r="T19" s="52">
        <v>0.96868527000000004</v>
      </c>
      <c r="U19" s="52">
        <v>0.95411854799999996</v>
      </c>
      <c r="V19" s="52">
        <v>0.94302949999999996</v>
      </c>
      <c r="W19" s="52">
        <v>0.929788956</v>
      </c>
      <c r="X19" s="49">
        <v>0.91325737299999998</v>
      </c>
      <c r="Y19" s="49">
        <v>0.89589145299999995</v>
      </c>
      <c r="Z19" s="49">
        <v>0.87505783999999998</v>
      </c>
      <c r="AA19" s="49">
        <v>0.87272130599999997</v>
      </c>
      <c r="AB19" s="52">
        <v>0.84762915900000002</v>
      </c>
      <c r="AC19" s="49">
        <v>0.83719705799999999</v>
      </c>
      <c r="AD19" s="49">
        <v>0.82040085500000004</v>
      </c>
      <c r="AE19" s="49">
        <v>0.81109799500000002</v>
      </c>
      <c r="AF19" s="49">
        <v>0.80508142100000002</v>
      </c>
      <c r="AG19" s="49">
        <v>0.78873916600000005</v>
      </c>
      <c r="AH19" s="49">
        <v>0.78724560700000001</v>
      </c>
      <c r="AI19" s="49">
        <v>0.77478407800000004</v>
      </c>
      <c r="AJ19" s="49">
        <v>0.76893668000000004</v>
      </c>
      <c r="AK19" s="49">
        <v>0.77812195299999998</v>
      </c>
      <c r="AL19" s="49">
        <v>0.75260795400000002</v>
      </c>
      <c r="AM19" s="49">
        <v>0.74478269799999997</v>
      </c>
      <c r="AN19" s="49">
        <v>0.73544764500000004</v>
      </c>
      <c r="AO19" s="49">
        <v>0.72824929999999999</v>
      </c>
      <c r="AP19" s="49">
        <v>0.72500213800000002</v>
      </c>
      <c r="AQ19" s="49">
        <v>0.73627675000000004</v>
      </c>
      <c r="AR19" s="49">
        <v>0.72831187100000006</v>
      </c>
    </row>
    <row r="20" spans="1:44" x14ac:dyDescent="0.25">
      <c r="A20" s="44"/>
      <c r="B20" s="113" t="s">
        <v>19</v>
      </c>
      <c r="C20" s="49">
        <v>9.3847356000000007E-2</v>
      </c>
      <c r="D20" s="49">
        <v>0.112439022</v>
      </c>
      <c r="E20" s="49">
        <v>0.13050363500000001</v>
      </c>
      <c r="F20" s="49">
        <v>0.153567752</v>
      </c>
      <c r="G20" s="49">
        <v>0.17718218799999999</v>
      </c>
      <c r="H20" s="49">
        <v>0.20647942999999999</v>
      </c>
      <c r="I20" s="49">
        <v>0.232230459</v>
      </c>
      <c r="J20" s="49">
        <v>0.26173374399999999</v>
      </c>
      <c r="K20" s="49">
        <v>0.28837707099999998</v>
      </c>
      <c r="L20" s="49">
        <v>0.33548567499999998</v>
      </c>
      <c r="M20" s="49">
        <v>0.38872495800000001</v>
      </c>
      <c r="N20" s="49">
        <v>0.43630856200000001</v>
      </c>
      <c r="O20" s="49">
        <v>0.48770222299999999</v>
      </c>
      <c r="P20" s="49">
        <v>0.53089958599999998</v>
      </c>
      <c r="Q20" s="49">
        <v>0.57091292900000001</v>
      </c>
      <c r="R20" s="49">
        <v>0.60138888400000001</v>
      </c>
      <c r="S20" s="49">
        <v>0.62717386799999997</v>
      </c>
      <c r="T20" s="52">
        <v>0.64790070799999999</v>
      </c>
      <c r="U20" s="52">
        <v>0.673279768</v>
      </c>
      <c r="V20" s="52">
        <v>0.66964401699999998</v>
      </c>
      <c r="W20" s="52">
        <v>0.66852157300000004</v>
      </c>
      <c r="X20" s="49">
        <v>0.66296739500000001</v>
      </c>
      <c r="Y20" s="49">
        <v>0.68504716499999996</v>
      </c>
      <c r="Z20" s="49">
        <v>0.69450964000000004</v>
      </c>
      <c r="AA20" s="49">
        <v>0.70897572799999997</v>
      </c>
      <c r="AB20" s="52">
        <v>0.69249993700000001</v>
      </c>
      <c r="AC20" s="49">
        <v>0.71822602899999999</v>
      </c>
      <c r="AD20" s="49">
        <v>0.70795133899999996</v>
      </c>
      <c r="AE20" s="49">
        <v>0.70442466299999995</v>
      </c>
      <c r="AF20" s="49">
        <v>0.72201345699999997</v>
      </c>
      <c r="AG20" s="49">
        <v>0.71316309099999997</v>
      </c>
      <c r="AH20" s="49">
        <v>0.684662781</v>
      </c>
      <c r="AI20" s="49">
        <v>0.63128607199999998</v>
      </c>
      <c r="AJ20" s="49">
        <v>0.61113457599999998</v>
      </c>
      <c r="AK20" s="49">
        <v>0.60907029199999996</v>
      </c>
      <c r="AL20" s="49">
        <v>0.58857955200000001</v>
      </c>
      <c r="AM20" s="49">
        <v>0.57504119499999995</v>
      </c>
      <c r="AN20" s="49">
        <v>0.56485733500000002</v>
      </c>
      <c r="AO20" s="49">
        <v>0.54888914700000002</v>
      </c>
      <c r="AP20" s="49">
        <v>0.544068475</v>
      </c>
      <c r="AQ20" s="49">
        <v>0.545545418</v>
      </c>
      <c r="AR20" s="49">
        <v>0.53448438200000004</v>
      </c>
    </row>
    <row r="21" spans="1:44" x14ac:dyDescent="0.25">
      <c r="A21" s="44"/>
      <c r="B21" s="113" t="s">
        <v>37</v>
      </c>
      <c r="C21" s="49" t="s">
        <v>24</v>
      </c>
      <c r="D21" s="49" t="s">
        <v>24</v>
      </c>
      <c r="E21" s="49" t="s">
        <v>24</v>
      </c>
      <c r="F21" s="49" t="s">
        <v>24</v>
      </c>
      <c r="G21" s="49" t="s">
        <v>24</v>
      </c>
      <c r="H21" s="49" t="s">
        <v>24</v>
      </c>
      <c r="I21" s="49" t="s">
        <v>24</v>
      </c>
      <c r="J21" s="49" t="s">
        <v>24</v>
      </c>
      <c r="K21" s="49" t="s">
        <v>24</v>
      </c>
      <c r="L21" s="49" t="s">
        <v>24</v>
      </c>
      <c r="M21" s="49">
        <v>30.07381758</v>
      </c>
      <c r="N21" s="49">
        <v>35.72823228</v>
      </c>
      <c r="O21" s="49">
        <v>42.327347840000002</v>
      </c>
      <c r="P21" s="49">
        <v>49.519935230000002</v>
      </c>
      <c r="Q21" s="49">
        <v>61.469051129999997</v>
      </c>
      <c r="R21" s="49">
        <v>73.857063859999997</v>
      </c>
      <c r="S21" s="49">
        <v>87.382508630000004</v>
      </c>
      <c r="T21" s="52">
        <v>97.820116499999997</v>
      </c>
      <c r="U21" s="52">
        <v>104.5458829</v>
      </c>
      <c r="V21" s="52">
        <v>110.0653693</v>
      </c>
      <c r="W21" s="52">
        <v>114.4182576</v>
      </c>
      <c r="X21" s="49">
        <v>118.1412821</v>
      </c>
      <c r="Y21" s="49">
        <v>122.0060397</v>
      </c>
      <c r="Z21" s="49">
        <v>128.38127449999999</v>
      </c>
      <c r="AA21" s="49">
        <v>130.92994490000001</v>
      </c>
      <c r="AB21" s="52">
        <v>131.49903470000001</v>
      </c>
      <c r="AC21" s="49">
        <v>134.04985590000001</v>
      </c>
      <c r="AD21" s="49">
        <v>131.00535500000001</v>
      </c>
      <c r="AE21" s="49">
        <v>127.68897629999999</v>
      </c>
      <c r="AF21" s="49">
        <v>126.4170905</v>
      </c>
      <c r="AG21" s="49">
        <v>124.27183599999999</v>
      </c>
      <c r="AH21" s="49">
        <v>125.623608</v>
      </c>
      <c r="AI21" s="49">
        <v>124.97943239999999</v>
      </c>
      <c r="AJ21" s="49">
        <v>129.4149736</v>
      </c>
      <c r="AK21" s="49">
        <v>132.55350970000001</v>
      </c>
      <c r="AL21" s="49">
        <v>132.03379749999999</v>
      </c>
      <c r="AM21" s="49">
        <v>136.03652170000001</v>
      </c>
      <c r="AN21" s="49">
        <v>139.09245110000001</v>
      </c>
      <c r="AO21" s="49">
        <v>140.82843800000001</v>
      </c>
      <c r="AP21" s="49">
        <v>145.35104569999999</v>
      </c>
      <c r="AQ21" s="49">
        <v>154.7481554</v>
      </c>
      <c r="AR21" s="49">
        <v>164.1580428</v>
      </c>
    </row>
    <row r="22" spans="1:44" x14ac:dyDescent="0.25">
      <c r="A22" s="44"/>
      <c r="B22" s="113" t="s">
        <v>20</v>
      </c>
      <c r="C22" s="49">
        <v>7.7889241660000001</v>
      </c>
      <c r="D22" s="49">
        <v>11.271043479999999</v>
      </c>
      <c r="E22" s="49">
        <v>19.230899879999999</v>
      </c>
      <c r="F22" s="49">
        <v>23.550670329999999</v>
      </c>
      <c r="G22" s="49">
        <v>30.153218119999998</v>
      </c>
      <c r="H22" s="49">
        <v>36.825134720000001</v>
      </c>
      <c r="I22" s="49">
        <v>43.104561289999999</v>
      </c>
      <c r="J22" s="49">
        <v>51.268472099999997</v>
      </c>
      <c r="K22" s="49">
        <v>60.616386900000002</v>
      </c>
      <c r="L22" s="49">
        <v>67.293804859999995</v>
      </c>
      <c r="M22" s="49">
        <v>70.537742589999993</v>
      </c>
      <c r="N22" s="49">
        <v>71.344906570000006</v>
      </c>
      <c r="O22" s="49">
        <v>70.969616880000004</v>
      </c>
      <c r="P22" s="49">
        <v>71.294775770000001</v>
      </c>
      <c r="Q22" s="49">
        <v>71.923719840000004</v>
      </c>
      <c r="R22" s="49">
        <v>74.120463799999996</v>
      </c>
      <c r="S22" s="49">
        <v>73.664616319999993</v>
      </c>
      <c r="T22" s="52">
        <v>76.660979060000003</v>
      </c>
      <c r="U22" s="52">
        <v>79.246596190000005</v>
      </c>
      <c r="V22" s="52">
        <v>84.717214619999993</v>
      </c>
      <c r="W22" s="52">
        <v>88.304026780000001</v>
      </c>
      <c r="X22" s="49">
        <v>91.105412560000005</v>
      </c>
      <c r="Y22" s="49">
        <v>92.60352906</v>
      </c>
      <c r="Z22" s="49">
        <v>93.286208450000004</v>
      </c>
      <c r="AA22" s="49">
        <v>95.840664619999998</v>
      </c>
      <c r="AB22" s="52">
        <v>101.639332</v>
      </c>
      <c r="AC22" s="49">
        <v>107.3472661</v>
      </c>
      <c r="AD22" s="49">
        <v>114.5270027</v>
      </c>
      <c r="AE22" s="49">
        <v>121.97467450000001</v>
      </c>
      <c r="AF22" s="49">
        <v>132.8877148</v>
      </c>
      <c r="AG22" s="49">
        <v>135.1520036</v>
      </c>
      <c r="AH22" s="49">
        <v>136.96766969999999</v>
      </c>
      <c r="AI22" s="49">
        <v>137.02261669999999</v>
      </c>
      <c r="AJ22" s="49">
        <v>138.54786949999999</v>
      </c>
      <c r="AK22" s="49">
        <v>141.97492629999999</v>
      </c>
      <c r="AL22" s="49">
        <v>140.0299502</v>
      </c>
      <c r="AM22" s="49">
        <v>138.27717519999999</v>
      </c>
      <c r="AN22" s="49">
        <v>140.9702777</v>
      </c>
      <c r="AO22" s="49">
        <v>140.69725829999999</v>
      </c>
      <c r="AP22" s="49">
        <v>146.66836850000001</v>
      </c>
      <c r="AQ22" s="49">
        <v>149.67987869999999</v>
      </c>
      <c r="AR22" s="49">
        <v>142.7638662</v>
      </c>
    </row>
    <row r="23" spans="1:44" x14ac:dyDescent="0.25">
      <c r="A23" s="44"/>
      <c r="B23" s="113" t="s">
        <v>110</v>
      </c>
      <c r="C23" s="49">
        <v>0.641794058</v>
      </c>
      <c r="D23" s="49">
        <v>0.69621803299999996</v>
      </c>
      <c r="E23" s="49">
        <v>0.74172345900000003</v>
      </c>
      <c r="F23" s="49">
        <v>0.761564982</v>
      </c>
      <c r="G23" s="49">
        <v>0.77650565900000001</v>
      </c>
      <c r="H23" s="49">
        <v>0.81103105200000003</v>
      </c>
      <c r="I23" s="49">
        <v>0.808851392</v>
      </c>
      <c r="J23" s="49">
        <v>0.80665510100000004</v>
      </c>
      <c r="K23" s="49">
        <v>0.81908569200000003</v>
      </c>
      <c r="L23" s="49">
        <v>0.78377381999999995</v>
      </c>
      <c r="M23" s="49">
        <v>0.77179250300000002</v>
      </c>
      <c r="N23" s="49">
        <v>0.77581682500000004</v>
      </c>
      <c r="O23" s="49">
        <v>0.79707775000000003</v>
      </c>
      <c r="P23" s="49">
        <v>0.793636966</v>
      </c>
      <c r="Q23" s="49">
        <v>0.800921357</v>
      </c>
      <c r="R23" s="49">
        <v>0.80734731900000001</v>
      </c>
      <c r="S23" s="49">
        <v>0.83445119199999995</v>
      </c>
      <c r="T23" s="52">
        <v>0.86333364499999998</v>
      </c>
      <c r="U23" s="52">
        <v>0.91388194700000003</v>
      </c>
      <c r="V23" s="52">
        <v>0.94376637600000002</v>
      </c>
      <c r="W23" s="52">
        <v>0.96944465700000004</v>
      </c>
      <c r="X23" s="49">
        <v>0.98199676899999999</v>
      </c>
      <c r="Y23" s="49">
        <v>1.0038848199999999</v>
      </c>
      <c r="Z23" s="49">
        <v>0.991146254</v>
      </c>
      <c r="AA23" s="49">
        <v>1.011706845</v>
      </c>
      <c r="AB23" s="52">
        <v>0.97829506600000005</v>
      </c>
      <c r="AC23" s="49">
        <v>0.95767117499999999</v>
      </c>
      <c r="AD23" s="49">
        <v>0.94444682000000002</v>
      </c>
      <c r="AE23" s="49">
        <v>0.90127476900000003</v>
      </c>
      <c r="AF23" s="49">
        <v>0.84954600199999997</v>
      </c>
      <c r="AG23" s="49">
        <v>0.83151295400000003</v>
      </c>
      <c r="AH23" s="49">
        <v>0.82307245900000003</v>
      </c>
      <c r="AI23" s="49">
        <v>0.81122814099999996</v>
      </c>
      <c r="AJ23" s="49">
        <v>0.81904133000000001</v>
      </c>
      <c r="AK23" s="49">
        <v>0.80968639499999995</v>
      </c>
      <c r="AL23" s="49">
        <v>0.79428869300000005</v>
      </c>
      <c r="AM23" s="49">
        <v>0.79440488899999995</v>
      </c>
      <c r="AN23" s="49">
        <v>0.792214478</v>
      </c>
      <c r="AO23" s="49">
        <v>0.80576572899999999</v>
      </c>
      <c r="AP23" s="49">
        <v>0.79608110799999998</v>
      </c>
      <c r="AQ23" s="49">
        <v>0.79473150299999995</v>
      </c>
      <c r="AR23" s="49">
        <v>0.77851722199999995</v>
      </c>
    </row>
    <row r="24" spans="1:44" x14ac:dyDescent="0.25">
      <c r="A24" s="44"/>
      <c r="B24" s="113" t="s">
        <v>56</v>
      </c>
      <c r="C24" s="49">
        <v>7.9159899999999995E-3</v>
      </c>
      <c r="D24" s="49">
        <v>1.6941886E-2</v>
      </c>
      <c r="E24" s="49">
        <v>4.0745525999999997E-2</v>
      </c>
      <c r="F24" s="49">
        <v>0.19064423999999999</v>
      </c>
      <c r="G24" s="49">
        <v>0.67366389500000001</v>
      </c>
      <c r="H24" s="49">
        <v>0.99160331999999995</v>
      </c>
      <c r="I24" s="49">
        <v>1.162940343</v>
      </c>
      <c r="J24" s="49">
        <v>1.338602396</v>
      </c>
      <c r="K24" s="49">
        <v>1.529016653</v>
      </c>
      <c r="L24" s="49">
        <v>1.708659825</v>
      </c>
      <c r="M24" s="49">
        <v>1.985465356</v>
      </c>
      <c r="N24" s="49">
        <v>2.1753021229999998</v>
      </c>
      <c r="O24" s="49">
        <v>2.3605944399999998</v>
      </c>
      <c r="P24" s="49">
        <v>2.6010212319999999</v>
      </c>
      <c r="Q24" s="49">
        <v>2.7786486199999998</v>
      </c>
      <c r="R24" s="49">
        <v>2.9804800970000001</v>
      </c>
      <c r="S24" s="49">
        <v>3.1669042599999999</v>
      </c>
      <c r="T24" s="52">
        <v>3.3470424639999998</v>
      </c>
      <c r="U24" s="52">
        <v>3.504640727</v>
      </c>
      <c r="V24" s="52">
        <v>3.4333064819999999</v>
      </c>
      <c r="W24" s="52">
        <v>3.4163204039999999</v>
      </c>
      <c r="X24" s="49">
        <v>3.4626764400000001</v>
      </c>
      <c r="Y24" s="49">
        <v>3.626384684</v>
      </c>
      <c r="Z24" s="49">
        <v>3.5360608400000002</v>
      </c>
      <c r="AA24" s="49">
        <v>3.7169374469999998</v>
      </c>
      <c r="AB24" s="52">
        <v>3.805816815</v>
      </c>
      <c r="AC24" s="49">
        <v>3.7375263209999998</v>
      </c>
      <c r="AD24" s="49">
        <v>3.867204675</v>
      </c>
      <c r="AE24" s="49">
        <v>3.9906328740000001</v>
      </c>
      <c r="AF24" s="49">
        <v>3.9900754570000001</v>
      </c>
      <c r="AG24" s="49">
        <v>3.9447633130000002</v>
      </c>
      <c r="AH24" s="49">
        <v>3.9553584439999998</v>
      </c>
      <c r="AI24" s="49">
        <v>3.839565978</v>
      </c>
      <c r="AJ24" s="49">
        <v>3.9403872710000001</v>
      </c>
      <c r="AK24" s="49">
        <v>3.9239249350000001</v>
      </c>
      <c r="AL24" s="49">
        <v>3.78851125</v>
      </c>
      <c r="AM24" s="49">
        <v>3.7516332220000002</v>
      </c>
      <c r="AN24" s="49">
        <v>3.7846640589999998</v>
      </c>
      <c r="AO24" s="49">
        <v>3.8706102389999999</v>
      </c>
      <c r="AP24" s="49">
        <v>3.8384795889999999</v>
      </c>
      <c r="AQ24" s="49">
        <v>3.8241423110000001</v>
      </c>
      <c r="AR24" s="49">
        <v>3.7091276390000001</v>
      </c>
    </row>
    <row r="25" spans="1:44" s="5" customFormat="1" x14ac:dyDescent="0.25">
      <c r="A25" s="44"/>
      <c r="B25" s="113" t="s">
        <v>21</v>
      </c>
      <c r="C25" s="49">
        <v>0.41374809299999998</v>
      </c>
      <c r="D25" s="49">
        <v>0.45802541200000002</v>
      </c>
      <c r="E25" s="49">
        <v>0.50730235499999998</v>
      </c>
      <c r="F25" s="49">
        <v>0.54233171999999996</v>
      </c>
      <c r="G25" s="49">
        <v>0.57393823799999999</v>
      </c>
      <c r="H25" s="49">
        <v>0.60473829899999998</v>
      </c>
      <c r="I25" s="49">
        <v>0.62560861800000001</v>
      </c>
      <c r="J25" s="49">
        <v>0.64448057000000003</v>
      </c>
      <c r="K25" s="49">
        <v>0.65860204099999997</v>
      </c>
      <c r="L25" s="49">
        <v>0.691427813</v>
      </c>
      <c r="M25" s="49">
        <v>0.71951494999999999</v>
      </c>
      <c r="N25" s="49">
        <v>0.73421215200000001</v>
      </c>
      <c r="O25" s="49">
        <v>0.74508230900000005</v>
      </c>
      <c r="P25" s="49">
        <v>0.75534679699999996</v>
      </c>
      <c r="Q25" s="49">
        <v>0.77627182400000005</v>
      </c>
      <c r="R25" s="49">
        <v>0.79768205199999997</v>
      </c>
      <c r="S25" s="49">
        <v>0.80420788399999998</v>
      </c>
      <c r="T25" s="52">
        <v>0.79981393999999995</v>
      </c>
      <c r="U25" s="52">
        <v>0.80644733499999999</v>
      </c>
      <c r="V25" s="52">
        <v>0.80520566800000004</v>
      </c>
      <c r="W25" s="52">
        <v>0.81635957000000003</v>
      </c>
      <c r="X25" s="49">
        <v>0.82348902700000004</v>
      </c>
      <c r="Y25" s="49">
        <v>0.83342170299999996</v>
      </c>
      <c r="Z25" s="49">
        <v>0.85185869000000003</v>
      </c>
      <c r="AA25" s="49">
        <v>0.85513890299999995</v>
      </c>
      <c r="AB25" s="52">
        <v>0.82289473999999996</v>
      </c>
      <c r="AC25" s="49">
        <v>0.80927845099999995</v>
      </c>
      <c r="AD25" s="49">
        <v>0.78369423199999999</v>
      </c>
      <c r="AE25" s="49">
        <v>0.77131455900000001</v>
      </c>
      <c r="AF25" s="49">
        <v>0.773168042</v>
      </c>
      <c r="AG25" s="49">
        <v>0.75868700099999997</v>
      </c>
      <c r="AH25" s="49">
        <v>0.747731233</v>
      </c>
      <c r="AI25" s="49">
        <v>0.737299327</v>
      </c>
      <c r="AJ25" s="49">
        <v>0.73964361300000003</v>
      </c>
      <c r="AK25" s="49">
        <v>0.73869355699999995</v>
      </c>
      <c r="AL25" s="49">
        <v>0.70054377499999998</v>
      </c>
      <c r="AM25" s="49">
        <v>0.68989492900000005</v>
      </c>
      <c r="AN25" s="49">
        <v>0.68121866499999995</v>
      </c>
      <c r="AO25" s="49">
        <v>0.65677122600000004</v>
      </c>
      <c r="AP25" s="49">
        <v>0.64770850000000002</v>
      </c>
      <c r="AQ25" s="49">
        <v>0.64754011</v>
      </c>
      <c r="AR25" s="49">
        <v>0.62541686399999996</v>
      </c>
    </row>
    <row r="26" spans="1:44" s="3" customFormat="1" ht="13" x14ac:dyDescent="0.3">
      <c r="A26" s="44"/>
      <c r="B26" s="113" t="s">
        <v>22</v>
      </c>
      <c r="C26" s="49">
        <v>229.0642416</v>
      </c>
      <c r="D26" s="49">
        <v>219.53143900000001</v>
      </c>
      <c r="E26" s="49">
        <v>213.2021048</v>
      </c>
      <c r="F26" s="49">
        <v>208.72005050000001</v>
      </c>
      <c r="G26" s="49">
        <v>204.87224399999999</v>
      </c>
      <c r="H26" s="49">
        <v>204.06516790000001</v>
      </c>
      <c r="I26" s="49">
        <v>198.8146314</v>
      </c>
      <c r="J26" s="49">
        <v>193.21159410000001</v>
      </c>
      <c r="K26" s="49">
        <v>189.76959310000001</v>
      </c>
      <c r="L26" s="49">
        <v>187.61307629999999</v>
      </c>
      <c r="M26" s="49">
        <v>186.74708989999999</v>
      </c>
      <c r="N26" s="49">
        <v>185.64857649999999</v>
      </c>
      <c r="O26" s="49">
        <v>182.30823910000001</v>
      </c>
      <c r="P26" s="49">
        <v>178.8300275</v>
      </c>
      <c r="Q26" s="49">
        <v>174.24028060000001</v>
      </c>
      <c r="R26" s="49">
        <v>170.344605</v>
      </c>
      <c r="S26" s="49">
        <v>168.3017289</v>
      </c>
      <c r="T26" s="52">
        <v>166.3840908</v>
      </c>
      <c r="U26" s="52">
        <v>162.03574</v>
      </c>
      <c r="V26" s="52">
        <v>154.69138509999999</v>
      </c>
      <c r="W26" s="52">
        <v>149.64188770000001</v>
      </c>
      <c r="X26" s="49">
        <v>143.7742045</v>
      </c>
      <c r="Y26" s="49">
        <v>139.57908140000001</v>
      </c>
      <c r="Z26" s="49">
        <v>134.40133159999999</v>
      </c>
      <c r="AA26" s="49">
        <v>129.5519548</v>
      </c>
      <c r="AB26" s="52">
        <v>124.4488614</v>
      </c>
      <c r="AC26" s="49">
        <v>120.3194822</v>
      </c>
      <c r="AD26" s="49">
        <v>116.8458138</v>
      </c>
      <c r="AE26" s="49">
        <v>115.21907539999999</v>
      </c>
      <c r="AF26" s="49">
        <v>111.7095625</v>
      </c>
      <c r="AG26" s="49">
        <v>107.45428130000001</v>
      </c>
      <c r="AH26" s="49">
        <v>104.2739722</v>
      </c>
      <c r="AI26" s="49">
        <v>101.3026727</v>
      </c>
      <c r="AJ26" s="49">
        <v>103.052076</v>
      </c>
      <c r="AK26" s="49">
        <v>103.46943690000001</v>
      </c>
      <c r="AL26" s="49">
        <v>105.5195015</v>
      </c>
      <c r="AM26" s="49">
        <v>105.1019009</v>
      </c>
      <c r="AN26" s="49">
        <v>104.15863640000001</v>
      </c>
      <c r="AO26" s="49">
        <v>104.22591869999999</v>
      </c>
      <c r="AP26" s="49">
        <v>102.4277</v>
      </c>
      <c r="AQ26" s="49">
        <v>102.05011279999999</v>
      </c>
      <c r="AR26" s="49">
        <v>97.572648369999996</v>
      </c>
    </row>
    <row r="27" spans="1:44" x14ac:dyDescent="0.25">
      <c r="A27" s="44"/>
      <c r="B27" s="113" t="s">
        <v>46</v>
      </c>
      <c r="C27" s="49">
        <v>461.97735299999999</v>
      </c>
      <c r="D27" s="49">
        <v>463.195742</v>
      </c>
      <c r="E27" s="49">
        <v>467.22298899999998</v>
      </c>
      <c r="F27" s="49">
        <v>470.89192100000002</v>
      </c>
      <c r="G27" s="49">
        <v>474.64851340000001</v>
      </c>
      <c r="H27" s="49">
        <v>488.38946950000002</v>
      </c>
      <c r="I27" s="49">
        <v>499.62921010000002</v>
      </c>
      <c r="J27" s="49">
        <v>516.98316539999996</v>
      </c>
      <c r="K27" s="49">
        <v>527.65302050000003</v>
      </c>
      <c r="L27" s="49">
        <v>559.92018080000003</v>
      </c>
      <c r="M27" s="49">
        <v>591.11264670000003</v>
      </c>
      <c r="N27" s="49">
        <v>622.89397610000003</v>
      </c>
      <c r="O27" s="49">
        <v>646.52811569999994</v>
      </c>
      <c r="P27" s="49">
        <v>684.6577317</v>
      </c>
      <c r="Q27" s="49">
        <v>717.70242929999995</v>
      </c>
      <c r="R27" s="49">
        <v>733.76974410000003</v>
      </c>
      <c r="S27" s="49">
        <v>750.20804510000005</v>
      </c>
      <c r="T27" s="52">
        <v>775.06306989999996</v>
      </c>
      <c r="U27" s="52">
        <v>754.89296999999999</v>
      </c>
      <c r="V27" s="52">
        <v>747.7367941</v>
      </c>
      <c r="W27" s="52">
        <v>756.69913389999999</v>
      </c>
      <c r="X27" s="49">
        <v>769.77178990000004</v>
      </c>
      <c r="Y27" s="49">
        <v>791.29371400000002</v>
      </c>
      <c r="Z27" s="49">
        <v>794.71155220000003</v>
      </c>
      <c r="AA27" s="49">
        <v>788.92013480000003</v>
      </c>
      <c r="AB27" s="52">
        <v>772.21616080000001</v>
      </c>
      <c r="AC27" s="49">
        <v>770.08552599999996</v>
      </c>
      <c r="AD27" s="49">
        <v>785.71788649999996</v>
      </c>
      <c r="AE27" s="49">
        <v>828.42084809999994</v>
      </c>
      <c r="AF27" s="49">
        <v>840.99170230000004</v>
      </c>
      <c r="AG27" s="49">
        <v>854.58572279999998</v>
      </c>
      <c r="AH27" s="49">
        <v>854.88726819999999</v>
      </c>
      <c r="AI27" s="49">
        <v>869.08142169999996</v>
      </c>
      <c r="AJ27" s="49">
        <v>871.87810620000005</v>
      </c>
      <c r="AK27" s="49">
        <v>857.48338720000004</v>
      </c>
      <c r="AL27" s="49">
        <v>858.80968670000004</v>
      </c>
      <c r="AM27" s="49">
        <v>872.62477149999995</v>
      </c>
      <c r="AN27" s="49">
        <v>854.87139730000001</v>
      </c>
      <c r="AO27" s="49">
        <v>856.42621450000001</v>
      </c>
      <c r="AP27" s="49">
        <v>837.67283350000002</v>
      </c>
      <c r="AQ27" s="49">
        <v>854.09609060000003</v>
      </c>
      <c r="AR27" s="49">
        <v>831.94077289999996</v>
      </c>
    </row>
    <row r="28" spans="1:44" s="5" customFormat="1" x14ac:dyDescent="0.25">
      <c r="A28" s="44"/>
      <c r="B28" s="113" t="s">
        <v>83</v>
      </c>
      <c r="C28" s="49" t="s">
        <v>24</v>
      </c>
      <c r="D28" s="49" t="s">
        <v>24</v>
      </c>
      <c r="E28" s="49" t="s">
        <v>24</v>
      </c>
      <c r="F28" s="49" t="s">
        <v>24</v>
      </c>
      <c r="G28" s="49" t="s">
        <v>24</v>
      </c>
      <c r="H28" s="49" t="s">
        <v>24</v>
      </c>
      <c r="I28" s="49" t="s">
        <v>24</v>
      </c>
      <c r="J28" s="49" t="s">
        <v>24</v>
      </c>
      <c r="K28" s="49" t="s">
        <v>24</v>
      </c>
      <c r="L28" s="49" t="s">
        <v>24</v>
      </c>
      <c r="M28" s="49" t="s">
        <v>24</v>
      </c>
      <c r="N28" s="49">
        <v>0.111</v>
      </c>
      <c r="O28" s="49">
        <v>0.17799999999999999</v>
      </c>
      <c r="P28" s="49">
        <v>0.24299999999999999</v>
      </c>
      <c r="Q28" s="49">
        <v>0.29603405399999999</v>
      </c>
      <c r="R28" s="49">
        <v>0.32802004000000001</v>
      </c>
      <c r="S28" s="49">
        <v>0.34187830499999999</v>
      </c>
      <c r="T28" s="52">
        <v>0.35307004800000003</v>
      </c>
      <c r="U28" s="52">
        <v>0.35431562900000002</v>
      </c>
      <c r="V28" s="52">
        <v>0.36080653299999998</v>
      </c>
      <c r="W28" s="52">
        <v>0.35337207900000001</v>
      </c>
      <c r="X28" s="49">
        <v>0.36095410500000003</v>
      </c>
      <c r="Y28" s="49">
        <v>0.37820956100000003</v>
      </c>
      <c r="Z28" s="49">
        <v>0.39933149600000001</v>
      </c>
      <c r="AA28" s="49">
        <v>0.43859203800000002</v>
      </c>
      <c r="AB28" s="52">
        <v>0.48896240800000002</v>
      </c>
      <c r="AC28" s="49">
        <v>0.56574466999999995</v>
      </c>
      <c r="AD28" s="49">
        <v>0.57554219299999998</v>
      </c>
      <c r="AE28" s="49">
        <v>0.52110333900000005</v>
      </c>
      <c r="AF28" s="49">
        <v>0.48700936</v>
      </c>
      <c r="AG28" s="49">
        <v>0.49850312099999999</v>
      </c>
      <c r="AH28" s="49">
        <v>0.50620278100000005</v>
      </c>
      <c r="AI28" s="49">
        <v>0.49927108399999998</v>
      </c>
      <c r="AJ28" s="49">
        <v>0.49755784800000002</v>
      </c>
      <c r="AK28" s="49">
        <v>0.49756918100000003</v>
      </c>
      <c r="AL28" s="49">
        <v>0.48453464400000001</v>
      </c>
      <c r="AM28" s="49">
        <v>0.48453654099999999</v>
      </c>
      <c r="AN28" s="49">
        <v>0.48993050999999999</v>
      </c>
      <c r="AO28" s="49">
        <v>0.48682355599999999</v>
      </c>
      <c r="AP28" s="49">
        <v>0.48277238099999997</v>
      </c>
      <c r="AQ28" s="49">
        <v>0.50896497600000001</v>
      </c>
      <c r="AR28" s="49">
        <v>0.51932730199999999</v>
      </c>
    </row>
    <row r="29" spans="1:44" s="3" customFormat="1" ht="13" x14ac:dyDescent="0.3">
      <c r="A29" s="44"/>
      <c r="B29" s="113" t="s">
        <v>86</v>
      </c>
      <c r="C29" s="49" t="s">
        <v>24</v>
      </c>
      <c r="D29" s="49" t="s">
        <v>24</v>
      </c>
      <c r="E29" s="49" t="s">
        <v>24</v>
      </c>
      <c r="F29" s="49" t="s">
        <v>24</v>
      </c>
      <c r="G29" s="49" t="s">
        <v>24</v>
      </c>
      <c r="H29" s="49" t="s">
        <v>24</v>
      </c>
      <c r="I29" s="49" t="s">
        <v>24</v>
      </c>
      <c r="J29" s="49" t="s">
        <v>24</v>
      </c>
      <c r="K29" s="49" t="s">
        <v>24</v>
      </c>
      <c r="L29" s="49" t="s">
        <v>24</v>
      </c>
      <c r="M29" s="49" t="s">
        <v>24</v>
      </c>
      <c r="N29" s="49" t="s">
        <v>24</v>
      </c>
      <c r="O29" s="49" t="s">
        <v>24</v>
      </c>
      <c r="P29" s="49" t="s">
        <v>24</v>
      </c>
      <c r="Q29" s="49">
        <v>0.36057731700000001</v>
      </c>
      <c r="R29" s="49">
        <v>0.42224482699999999</v>
      </c>
      <c r="S29" s="49">
        <v>0.46379405299999998</v>
      </c>
      <c r="T29" s="52">
        <v>0.47257824500000001</v>
      </c>
      <c r="U29" s="52">
        <v>0.46116286899999998</v>
      </c>
      <c r="V29" s="52">
        <v>0.45166304400000001</v>
      </c>
      <c r="W29" s="52">
        <v>0.43280771400000001</v>
      </c>
      <c r="X29" s="49">
        <v>0.42073063799999999</v>
      </c>
      <c r="Y29" s="49">
        <v>0.403972938</v>
      </c>
      <c r="Z29" s="49">
        <v>0.41403589200000002</v>
      </c>
      <c r="AA29" s="49">
        <v>0.43516102800000001</v>
      </c>
      <c r="AB29" s="52">
        <v>0.44631757799999999</v>
      </c>
      <c r="AC29" s="49">
        <v>0.47014357600000001</v>
      </c>
      <c r="AD29" s="49">
        <v>0.49282863599999999</v>
      </c>
      <c r="AE29" s="49">
        <v>0.469368911</v>
      </c>
      <c r="AF29" s="49">
        <v>0.45037935800000001</v>
      </c>
      <c r="AG29" s="49">
        <v>0.45191863300000001</v>
      </c>
      <c r="AH29" s="49">
        <v>0.45265677399999998</v>
      </c>
      <c r="AI29" s="49">
        <v>0.44334662600000002</v>
      </c>
      <c r="AJ29" s="49">
        <v>0.44261957699999999</v>
      </c>
      <c r="AK29" s="49">
        <v>0.44585754100000002</v>
      </c>
      <c r="AL29" s="49">
        <v>0.43844027400000002</v>
      </c>
      <c r="AM29" s="49">
        <v>0.442719539</v>
      </c>
      <c r="AN29" s="49">
        <v>0.44661990299999998</v>
      </c>
      <c r="AO29" s="49">
        <v>0.43813415</v>
      </c>
      <c r="AP29" s="49">
        <v>0.44376071099999997</v>
      </c>
      <c r="AQ29" s="49">
        <v>0.45776917099999997</v>
      </c>
      <c r="AR29" s="49">
        <v>0.48714253200000002</v>
      </c>
    </row>
    <row r="30" spans="1:44" s="5" customFormat="1" x14ac:dyDescent="0.25">
      <c r="A30" s="44"/>
      <c r="B30" s="113" t="s">
        <v>23</v>
      </c>
      <c r="C30" s="49">
        <v>0.912344402</v>
      </c>
      <c r="D30" s="49">
        <v>0.95215476799999998</v>
      </c>
      <c r="E30" s="49">
        <v>0.97874398200000001</v>
      </c>
      <c r="F30" s="49">
        <v>0.98629922999999997</v>
      </c>
      <c r="G30" s="49">
        <v>0.98563035499999996</v>
      </c>
      <c r="H30" s="49">
        <v>0.965363203</v>
      </c>
      <c r="I30" s="49">
        <v>0.94266140600000004</v>
      </c>
      <c r="J30" s="49">
        <v>0.93582337500000001</v>
      </c>
      <c r="K30" s="49">
        <v>0.936729637</v>
      </c>
      <c r="L30" s="49">
        <v>0.925624114</v>
      </c>
      <c r="M30" s="49">
        <v>0.91166636899999998</v>
      </c>
      <c r="N30" s="49">
        <v>0.92459244799999996</v>
      </c>
      <c r="O30" s="49">
        <v>0.95712903900000001</v>
      </c>
      <c r="P30" s="49">
        <v>0.97031378599999996</v>
      </c>
      <c r="Q30" s="49">
        <v>0.97254881000000004</v>
      </c>
      <c r="R30" s="49">
        <v>0.97469121000000003</v>
      </c>
      <c r="S30" s="49">
        <v>0.97355102100000002</v>
      </c>
      <c r="T30" s="52">
        <v>0.96437329699999996</v>
      </c>
      <c r="U30" s="52">
        <v>0.95762963400000001</v>
      </c>
      <c r="V30" s="52">
        <v>0.95566820399999997</v>
      </c>
      <c r="W30" s="52">
        <v>0.96346442700000001</v>
      </c>
      <c r="X30" s="49">
        <v>0.95699586999999997</v>
      </c>
      <c r="Y30" s="49">
        <v>0.96466654100000004</v>
      </c>
      <c r="Z30" s="49">
        <v>0.95120304099999997</v>
      </c>
      <c r="AA30" s="49">
        <v>0.94636320699999998</v>
      </c>
      <c r="AB30" s="52">
        <v>0.91674979599999995</v>
      </c>
      <c r="AC30" s="49">
        <v>0.921301174</v>
      </c>
      <c r="AD30" s="49">
        <v>0.90004516499999998</v>
      </c>
      <c r="AE30" s="49">
        <v>0.90299592799999995</v>
      </c>
      <c r="AF30" s="49">
        <v>0.92568571899999996</v>
      </c>
      <c r="AG30" s="49">
        <v>0.90509935100000005</v>
      </c>
      <c r="AH30" s="49">
        <v>0.90678956300000002</v>
      </c>
      <c r="AI30" s="49">
        <v>0.89525379400000005</v>
      </c>
      <c r="AJ30" s="49">
        <v>0.88413817699999997</v>
      </c>
      <c r="AK30" s="49">
        <v>0.88126120299999999</v>
      </c>
      <c r="AL30" s="49">
        <v>0.851894072</v>
      </c>
      <c r="AM30" s="49">
        <v>0.84831029999999996</v>
      </c>
      <c r="AN30" s="49">
        <v>0.84886590399999995</v>
      </c>
      <c r="AO30" s="49">
        <v>0.841567438</v>
      </c>
      <c r="AP30" s="49">
        <v>0.85624904700000004</v>
      </c>
      <c r="AQ30" s="49">
        <v>0.85886123599999997</v>
      </c>
      <c r="AR30" s="49">
        <v>0.84420174800000003</v>
      </c>
    </row>
    <row r="31" spans="1:44" s="3" customFormat="1" ht="13" x14ac:dyDescent="0.3">
      <c r="A31" s="45"/>
      <c r="B31" s="113" t="s">
        <v>25</v>
      </c>
      <c r="C31" s="49">
        <v>1.8010867999999999E-2</v>
      </c>
      <c r="D31" s="49">
        <v>2.7315834000000001E-2</v>
      </c>
      <c r="E31" s="49">
        <v>5.0119424000000003E-2</v>
      </c>
      <c r="F31" s="49">
        <v>7.6970271000000007E-2</v>
      </c>
      <c r="G31" s="49">
        <v>0.116741357</v>
      </c>
      <c r="H31" s="49">
        <v>0.19868160500000001</v>
      </c>
      <c r="I31" s="49">
        <v>0.46466870799999999</v>
      </c>
      <c r="J31" s="49">
        <v>0.89540958699999995</v>
      </c>
      <c r="K31" s="49">
        <v>1.0902061729999999</v>
      </c>
      <c r="L31" s="49">
        <v>1.3464831939999999</v>
      </c>
      <c r="M31" s="49">
        <v>1.605262609</v>
      </c>
      <c r="N31" s="49">
        <v>1.7956757160000001</v>
      </c>
      <c r="O31" s="49">
        <v>2.0568000519999998</v>
      </c>
      <c r="P31" s="49">
        <v>2.1912226399999999</v>
      </c>
      <c r="Q31" s="49">
        <v>2.9717541999999999</v>
      </c>
      <c r="R31" s="49">
        <v>3.693003724</v>
      </c>
      <c r="S31" s="49">
        <v>4.3109150009999997</v>
      </c>
      <c r="T31" s="52">
        <v>4.920690842</v>
      </c>
      <c r="U31" s="52">
        <v>5.6336700000000004</v>
      </c>
      <c r="V31" s="52">
        <v>6.1032051489999999</v>
      </c>
      <c r="W31" s="52">
        <v>6.3293361250000002</v>
      </c>
      <c r="X31" s="49">
        <v>6.5536969310000002</v>
      </c>
      <c r="Y31" s="49">
        <v>6.6446895000000001</v>
      </c>
      <c r="Z31" s="49">
        <v>6.9861863809999996</v>
      </c>
      <c r="AA31" s="49">
        <v>7.1268617059999997</v>
      </c>
      <c r="AB31" s="52">
        <v>7.1554227189999997</v>
      </c>
      <c r="AC31" s="49">
        <v>7.3704630050000004</v>
      </c>
      <c r="AD31" s="49">
        <v>7.4695318930000001</v>
      </c>
      <c r="AE31" s="49">
        <v>7.4340673239999999</v>
      </c>
      <c r="AF31" s="49">
        <v>7.6796618069999996</v>
      </c>
      <c r="AG31" s="49">
        <v>7.6730131039999998</v>
      </c>
      <c r="AH31" s="49">
        <v>7.8587081579999998</v>
      </c>
      <c r="AI31" s="49">
        <v>7.8843586590000001</v>
      </c>
      <c r="AJ31" s="49">
        <v>8.0453179969999997</v>
      </c>
      <c r="AK31" s="49">
        <v>8.3275946189999992</v>
      </c>
      <c r="AL31" s="49">
        <v>8.4460427330000005</v>
      </c>
      <c r="AM31" s="49">
        <v>8.9135524129999997</v>
      </c>
      <c r="AN31" s="49">
        <v>9.2763632030000007</v>
      </c>
      <c r="AO31" s="49">
        <v>9.6632560470000008</v>
      </c>
      <c r="AP31" s="49">
        <v>10.03983723</v>
      </c>
      <c r="AQ31" s="49">
        <v>10.401770000000001</v>
      </c>
      <c r="AR31" s="49">
        <v>10.3772676</v>
      </c>
    </row>
    <row r="32" spans="1:44" x14ac:dyDescent="0.25">
      <c r="A32" s="44"/>
      <c r="B32" s="113" t="s">
        <v>26</v>
      </c>
      <c r="C32" s="49">
        <v>1.1207303559999999</v>
      </c>
      <c r="D32" s="49">
        <v>1.1043211390000001</v>
      </c>
      <c r="E32" s="49">
        <v>1.077459196</v>
      </c>
      <c r="F32" s="49">
        <v>1.0639337550000001</v>
      </c>
      <c r="G32" s="49">
        <v>1.040248855</v>
      </c>
      <c r="H32" s="49">
        <v>1.0218715780000001</v>
      </c>
      <c r="I32" s="49">
        <v>0.98676526600000003</v>
      </c>
      <c r="J32" s="49">
        <v>0.96095620400000004</v>
      </c>
      <c r="K32" s="49">
        <v>0.93716900999999997</v>
      </c>
      <c r="L32" s="49">
        <v>0.91744442299999995</v>
      </c>
      <c r="M32" s="49">
        <v>0.91509614500000003</v>
      </c>
      <c r="N32" s="49">
        <v>0.91703607200000004</v>
      </c>
      <c r="O32" s="49">
        <v>0.91011246499999998</v>
      </c>
      <c r="P32" s="49">
        <v>0.90946479899999999</v>
      </c>
      <c r="Q32" s="49">
        <v>0.90917778800000004</v>
      </c>
      <c r="R32" s="49">
        <v>0.90514887399999999</v>
      </c>
      <c r="S32" s="49">
        <v>0.90866237100000002</v>
      </c>
      <c r="T32" s="52">
        <v>0.90592430499999999</v>
      </c>
      <c r="U32" s="52">
        <v>0.90635741800000003</v>
      </c>
      <c r="V32" s="52">
        <v>0.89037873700000003</v>
      </c>
      <c r="W32" s="52">
        <v>0.904911574</v>
      </c>
      <c r="X32" s="49">
        <v>0.90086301300000005</v>
      </c>
      <c r="Y32" s="49">
        <v>0.92545613999999998</v>
      </c>
      <c r="Z32" s="49">
        <v>0.90778792399999997</v>
      </c>
      <c r="AA32" s="49">
        <v>0.89713911800000001</v>
      </c>
      <c r="AB32" s="52">
        <v>0.87197226500000002</v>
      </c>
      <c r="AC32" s="49">
        <v>0.86009077599999995</v>
      </c>
      <c r="AD32" s="49">
        <v>0.84777518799999996</v>
      </c>
      <c r="AE32" s="49">
        <v>0.84833499000000001</v>
      </c>
      <c r="AF32" s="49">
        <v>0.85408972699999997</v>
      </c>
      <c r="AG32" s="49">
        <v>0.83606499899999998</v>
      </c>
      <c r="AH32" s="49">
        <v>0.82440848099999997</v>
      </c>
      <c r="AI32" s="49">
        <v>0.79816595199999996</v>
      </c>
      <c r="AJ32" s="49">
        <v>0.808798138</v>
      </c>
      <c r="AK32" s="49">
        <v>0.80997816099999997</v>
      </c>
      <c r="AL32" s="49">
        <v>0.79544761799999997</v>
      </c>
      <c r="AM32" s="49">
        <v>0.78215005999999998</v>
      </c>
      <c r="AN32" s="49">
        <v>0.77674655699999995</v>
      </c>
      <c r="AO32" s="49">
        <v>0.77855885899999999</v>
      </c>
      <c r="AP32" s="49">
        <v>0.76339665700000003</v>
      </c>
      <c r="AQ32" s="49">
        <v>0.76996428800000005</v>
      </c>
      <c r="AR32" s="49">
        <v>0.76411359400000001</v>
      </c>
    </row>
    <row r="33" spans="1:44" x14ac:dyDescent="0.25">
      <c r="A33" s="44"/>
      <c r="B33" s="113" t="s">
        <v>27</v>
      </c>
      <c r="C33" s="49">
        <v>0.97771732600000005</v>
      </c>
      <c r="D33" s="49">
        <v>1.0095654119999999</v>
      </c>
      <c r="E33" s="49">
        <v>1.034093943</v>
      </c>
      <c r="F33" s="49">
        <v>1.05853825</v>
      </c>
      <c r="G33" s="49">
        <v>1.183808991</v>
      </c>
      <c r="H33" s="49">
        <v>1.337954273</v>
      </c>
      <c r="I33" s="49">
        <v>1.477038887</v>
      </c>
      <c r="J33" s="49">
        <v>1.539262087</v>
      </c>
      <c r="K33" s="49">
        <v>1.5521089779999999</v>
      </c>
      <c r="L33" s="49">
        <v>1.540968602</v>
      </c>
      <c r="M33" s="49">
        <v>1.4963010649999999</v>
      </c>
      <c r="N33" s="49">
        <v>1.4884257540000001</v>
      </c>
      <c r="O33" s="49">
        <v>1.4865696530000001</v>
      </c>
      <c r="P33" s="49">
        <v>1.4638860380000001</v>
      </c>
      <c r="Q33" s="49">
        <v>1.4653756849999999</v>
      </c>
      <c r="R33" s="49">
        <v>1.4693499640000001</v>
      </c>
      <c r="S33" s="49">
        <v>1.449369978</v>
      </c>
      <c r="T33" s="52">
        <v>1.4494246740000001</v>
      </c>
      <c r="U33" s="52">
        <v>1.43466</v>
      </c>
      <c r="V33" s="52">
        <v>1.4447436629999999</v>
      </c>
      <c r="W33" s="52">
        <v>1.4724447789999999</v>
      </c>
      <c r="X33" s="49">
        <v>1.468961789</v>
      </c>
      <c r="Y33" s="49">
        <v>1.4956810540000001</v>
      </c>
      <c r="Z33" s="49">
        <v>1.5062792490000001</v>
      </c>
      <c r="AA33" s="49">
        <v>1.5350004930000001</v>
      </c>
      <c r="AB33" s="52">
        <v>1.4821480869999999</v>
      </c>
      <c r="AC33" s="49">
        <v>1.5067075160000001</v>
      </c>
      <c r="AD33" s="49">
        <v>1.4907087080000001</v>
      </c>
      <c r="AE33" s="49">
        <v>1.472027325</v>
      </c>
      <c r="AF33" s="49">
        <v>1.496818145</v>
      </c>
      <c r="AG33" s="49">
        <v>1.4859147399999999</v>
      </c>
      <c r="AH33" s="49">
        <v>1.4956224520000001</v>
      </c>
      <c r="AI33" s="49">
        <v>1.4459792469999999</v>
      </c>
      <c r="AJ33" s="49">
        <v>1.440730166</v>
      </c>
      <c r="AK33" s="49">
        <v>1.4780143590000001</v>
      </c>
      <c r="AL33" s="49">
        <v>1.4410080430000001</v>
      </c>
      <c r="AM33" s="49">
        <v>1.430959214</v>
      </c>
      <c r="AN33" s="49">
        <v>1.4700595759999999</v>
      </c>
      <c r="AO33" s="49">
        <v>1.416711168</v>
      </c>
      <c r="AP33" s="49">
        <v>1.4136180519999999</v>
      </c>
      <c r="AQ33" s="49">
        <v>1.4591098520000001</v>
      </c>
      <c r="AR33" s="49">
        <v>1.464354626</v>
      </c>
    </row>
    <row r="34" spans="1:44" ht="13" x14ac:dyDescent="0.3">
      <c r="A34" s="44"/>
      <c r="B34" s="114" t="s">
        <v>28</v>
      </c>
      <c r="C34" s="50">
        <v>8.1380362920000007</v>
      </c>
      <c r="D34" s="50">
        <v>8.4700401470000006</v>
      </c>
      <c r="E34" s="50">
        <v>8.7182619700000004</v>
      </c>
      <c r="F34" s="50">
        <v>8.9372419759999993</v>
      </c>
      <c r="G34" s="50">
        <v>9.1135809620000003</v>
      </c>
      <c r="H34" s="50">
        <v>8.8844592070000008</v>
      </c>
      <c r="I34" s="50">
        <v>9.2961522609999996</v>
      </c>
      <c r="J34" s="50">
        <v>9.4165698199999994</v>
      </c>
      <c r="K34" s="50">
        <v>9.5698803819999991</v>
      </c>
      <c r="L34" s="50">
        <v>9.5761754020000005</v>
      </c>
      <c r="M34" s="50">
        <v>9.4678028279999999</v>
      </c>
      <c r="N34" s="50">
        <v>9.1976259969999994</v>
      </c>
      <c r="O34" s="50">
        <v>9.1906700640000007</v>
      </c>
      <c r="P34" s="50">
        <v>8.9844761060000007</v>
      </c>
      <c r="Q34" s="50">
        <v>9.0693534660000008</v>
      </c>
      <c r="R34" s="50">
        <v>8.9734581109999993</v>
      </c>
      <c r="S34" s="50">
        <v>9.0564340590000008</v>
      </c>
      <c r="T34" s="53">
        <v>9.3121378270000008</v>
      </c>
      <c r="U34" s="53">
        <v>9.2837392300000001</v>
      </c>
      <c r="V34" s="53">
        <v>9.0848045650000007</v>
      </c>
      <c r="W34" s="53">
        <v>9.1752773730000001</v>
      </c>
      <c r="X34" s="50">
        <v>9.0567296020000008</v>
      </c>
      <c r="Y34" s="50">
        <v>9.19702105</v>
      </c>
      <c r="Z34" s="50">
        <v>9.1255987909999998</v>
      </c>
      <c r="AA34" s="50">
        <v>9.0052036199999996</v>
      </c>
      <c r="AB34" s="53">
        <v>8.7806854130000005</v>
      </c>
      <c r="AC34" s="50">
        <v>8.9218122300000005</v>
      </c>
      <c r="AD34" s="50">
        <v>8.8592810239999995</v>
      </c>
      <c r="AE34" s="50">
        <v>9.083819364</v>
      </c>
      <c r="AF34" s="50">
        <v>9.1516953369999996</v>
      </c>
      <c r="AG34" s="50">
        <v>9.0827356750000003</v>
      </c>
      <c r="AH34" s="50">
        <v>9.0370854040000008</v>
      </c>
      <c r="AI34" s="50">
        <v>9.0293486989999998</v>
      </c>
      <c r="AJ34" s="50">
        <v>9.2784576550000004</v>
      </c>
      <c r="AK34" s="50">
        <v>9.9325161479999995</v>
      </c>
      <c r="AL34" s="50">
        <v>10.04190023</v>
      </c>
      <c r="AM34" s="50">
        <v>9.7498301620000003</v>
      </c>
      <c r="AN34" s="50">
        <v>9.5839989970000001</v>
      </c>
      <c r="AO34" s="50">
        <v>9.6199089369999999</v>
      </c>
      <c r="AP34" s="50">
        <v>9.8798794440000002</v>
      </c>
      <c r="AQ34" s="50">
        <v>9.5121565799999992</v>
      </c>
      <c r="AR34" s="50">
        <v>8.8820112570000003</v>
      </c>
    </row>
    <row r="35" spans="1:44" x14ac:dyDescent="0.25">
      <c r="A35" s="44"/>
      <c r="B35" s="113" t="s">
        <v>29</v>
      </c>
      <c r="C35" s="49" t="s">
        <v>24</v>
      </c>
      <c r="D35" s="49" t="s">
        <v>24</v>
      </c>
      <c r="E35" s="49" t="s">
        <v>24</v>
      </c>
      <c r="F35" s="49" t="s">
        <v>24</v>
      </c>
      <c r="G35" s="49" t="s">
        <v>24</v>
      </c>
      <c r="H35" s="49" t="s">
        <v>24</v>
      </c>
      <c r="I35" s="49" t="s">
        <v>24</v>
      </c>
      <c r="J35" s="49" t="s">
        <v>24</v>
      </c>
      <c r="K35" s="49" t="s">
        <v>24</v>
      </c>
      <c r="L35" s="49">
        <v>0.26589221899999999</v>
      </c>
      <c r="M35" s="49">
        <v>0.39930991700000001</v>
      </c>
      <c r="N35" s="49">
        <v>0.54121148699999999</v>
      </c>
      <c r="O35" s="49">
        <v>0.69068230399999997</v>
      </c>
      <c r="P35" s="49">
        <v>0.92803376100000001</v>
      </c>
      <c r="Q35" s="49">
        <v>1.163288908</v>
      </c>
      <c r="R35" s="49">
        <v>1.350793873</v>
      </c>
      <c r="S35" s="49">
        <v>1.5129903790000001</v>
      </c>
      <c r="T35" s="52">
        <v>1.6549619390000001</v>
      </c>
      <c r="U35" s="52">
        <v>1.7376557399999999</v>
      </c>
      <c r="V35" s="52">
        <v>1.832812197</v>
      </c>
      <c r="W35" s="52">
        <v>1.8372533129999999</v>
      </c>
      <c r="X35" s="49">
        <v>1.799794967</v>
      </c>
      <c r="Y35" s="49">
        <v>1.804373977</v>
      </c>
      <c r="Z35" s="49">
        <v>1.8300349119999999</v>
      </c>
      <c r="AA35" s="49">
        <v>1.867594875</v>
      </c>
      <c r="AB35" s="52">
        <v>1.8505722499999999</v>
      </c>
      <c r="AC35" s="49">
        <v>1.8537014439999999</v>
      </c>
      <c r="AD35" s="49">
        <v>1.8422430219999999</v>
      </c>
      <c r="AE35" s="49">
        <v>1.8691373090000001</v>
      </c>
      <c r="AF35" s="49">
        <v>1.8049070389999999</v>
      </c>
      <c r="AG35" s="49">
        <v>1.801423599</v>
      </c>
      <c r="AH35" s="49">
        <v>1.796167659</v>
      </c>
      <c r="AI35" s="49">
        <v>1.7620445579999999</v>
      </c>
      <c r="AJ35" s="49">
        <v>1.767142059</v>
      </c>
      <c r="AK35" s="49">
        <v>1.7651163679999999</v>
      </c>
      <c r="AL35" s="49">
        <v>1.732843331</v>
      </c>
      <c r="AM35" s="49">
        <v>1.742879418</v>
      </c>
      <c r="AN35" s="49">
        <v>1.7484255879999999</v>
      </c>
      <c r="AO35" s="49">
        <v>1.723415116</v>
      </c>
      <c r="AP35" s="49">
        <v>1.746574139</v>
      </c>
      <c r="AQ35" s="49">
        <v>1.8228439919999999</v>
      </c>
      <c r="AR35" s="49">
        <v>1.887556558</v>
      </c>
    </row>
    <row r="36" spans="1:44" x14ac:dyDescent="0.25">
      <c r="A36" s="44"/>
      <c r="B36" s="113" t="s">
        <v>30</v>
      </c>
      <c r="C36" s="49">
        <v>0.155655021</v>
      </c>
      <c r="D36" s="49">
        <v>0.17692938999999999</v>
      </c>
      <c r="E36" s="49">
        <v>0.21215373300000001</v>
      </c>
      <c r="F36" s="49">
        <v>0.25529394500000002</v>
      </c>
      <c r="G36" s="49">
        <v>0.30125395599999999</v>
      </c>
      <c r="H36" s="49">
        <v>0.35570035100000003</v>
      </c>
      <c r="I36" s="49">
        <v>0.382164434</v>
      </c>
      <c r="J36" s="49">
        <v>0.41035948500000002</v>
      </c>
      <c r="K36" s="49">
        <v>0.436395651</v>
      </c>
      <c r="L36" s="49">
        <v>0.47594225000000001</v>
      </c>
      <c r="M36" s="49">
        <v>0.50680764099999998</v>
      </c>
      <c r="N36" s="49">
        <v>0.55223212799999999</v>
      </c>
      <c r="O36" s="49">
        <v>0.57923725599999998</v>
      </c>
      <c r="P36" s="49">
        <v>0.60840006199999996</v>
      </c>
      <c r="Q36" s="49">
        <v>0.61633582600000003</v>
      </c>
      <c r="R36" s="49">
        <v>0.62829484700000005</v>
      </c>
      <c r="S36" s="49">
        <v>0.64114223599999998</v>
      </c>
      <c r="T36" s="52">
        <v>0.65676720799999999</v>
      </c>
      <c r="U36" s="52">
        <v>0.66064202100000002</v>
      </c>
      <c r="V36" s="52">
        <v>0.66098826300000002</v>
      </c>
      <c r="W36" s="52">
        <v>0.67092475100000004</v>
      </c>
      <c r="X36" s="49">
        <v>0.67208054800000006</v>
      </c>
      <c r="Y36" s="49">
        <v>0.66976317299999999</v>
      </c>
      <c r="Z36" s="49">
        <v>0.67614296399999996</v>
      </c>
      <c r="AA36" s="49">
        <v>0.66425873099999999</v>
      </c>
      <c r="AB36" s="52">
        <v>0.64019736000000005</v>
      </c>
      <c r="AC36" s="49">
        <v>0.64673462900000001</v>
      </c>
      <c r="AD36" s="49">
        <v>0.63614818200000001</v>
      </c>
      <c r="AE36" s="49">
        <v>0.62732287200000003</v>
      </c>
      <c r="AF36" s="49">
        <v>0.62315398499999997</v>
      </c>
      <c r="AG36" s="49">
        <v>0.62308259899999996</v>
      </c>
      <c r="AH36" s="49">
        <v>0.60539768999999999</v>
      </c>
      <c r="AI36" s="49">
        <v>0.58360741800000004</v>
      </c>
      <c r="AJ36" s="49">
        <v>0.57886844800000004</v>
      </c>
      <c r="AK36" s="49">
        <v>0.58494663400000002</v>
      </c>
      <c r="AL36" s="49">
        <v>0.57141594799999995</v>
      </c>
      <c r="AM36" s="49">
        <v>0.57568828900000002</v>
      </c>
      <c r="AN36" s="49">
        <v>0.57122698800000005</v>
      </c>
      <c r="AO36" s="49">
        <v>0.55874657000000005</v>
      </c>
      <c r="AP36" s="49">
        <v>0.55708746899999995</v>
      </c>
      <c r="AQ36" s="49">
        <v>0.56765816099999999</v>
      </c>
      <c r="AR36" s="49">
        <v>0.55610981000000004</v>
      </c>
    </row>
    <row r="37" spans="1:44" x14ac:dyDescent="0.25">
      <c r="A37" s="44"/>
      <c r="B37" s="113" t="s">
        <v>60</v>
      </c>
      <c r="C37" s="49" t="s">
        <v>24</v>
      </c>
      <c r="D37" s="49" t="s">
        <v>24</v>
      </c>
      <c r="E37" s="49" t="s">
        <v>24</v>
      </c>
      <c r="F37" s="49" t="s">
        <v>24</v>
      </c>
      <c r="G37" s="49" t="s">
        <v>24</v>
      </c>
      <c r="H37" s="49" t="s">
        <v>24</v>
      </c>
      <c r="I37" s="49" t="s">
        <v>24</v>
      </c>
      <c r="J37" s="49" t="s">
        <v>24</v>
      </c>
      <c r="K37" s="49" t="s">
        <v>24</v>
      </c>
      <c r="L37" s="49" t="s">
        <v>24</v>
      </c>
      <c r="M37" s="49" t="s">
        <v>24</v>
      </c>
      <c r="N37" s="49">
        <v>0.314584643</v>
      </c>
      <c r="O37" s="49">
        <v>0.35452197699999999</v>
      </c>
      <c r="P37" s="49">
        <v>0.39379071500000001</v>
      </c>
      <c r="Q37" s="49">
        <v>0.42385306699999997</v>
      </c>
      <c r="R37" s="49">
        <v>0.43586445200000001</v>
      </c>
      <c r="S37" s="49">
        <v>0.45041821100000001</v>
      </c>
      <c r="T37" s="52">
        <v>0.466049818</v>
      </c>
      <c r="U37" s="52">
        <v>0.49440625999999999</v>
      </c>
      <c r="V37" s="52">
        <v>0.51635120599999995</v>
      </c>
      <c r="W37" s="52">
        <v>0.51572541699999996</v>
      </c>
      <c r="X37" s="49">
        <v>0.52151786</v>
      </c>
      <c r="Y37" s="49">
        <v>0.54432001799999996</v>
      </c>
      <c r="Z37" s="49">
        <v>0.56448510100000004</v>
      </c>
      <c r="AA37" s="49">
        <v>0.56471459599999996</v>
      </c>
      <c r="AB37" s="52">
        <v>0.554631502</v>
      </c>
      <c r="AC37" s="49">
        <v>0.55369193800000005</v>
      </c>
      <c r="AD37" s="49">
        <v>0.53743037800000004</v>
      </c>
      <c r="AE37" s="49">
        <v>0.51555779300000004</v>
      </c>
      <c r="AF37" s="49">
        <v>0.50211130999999998</v>
      </c>
      <c r="AG37" s="49">
        <v>0.50640673899999999</v>
      </c>
      <c r="AH37" s="49">
        <v>0.50454187500000003</v>
      </c>
      <c r="AI37" s="49">
        <v>0.49112377499999998</v>
      </c>
      <c r="AJ37" s="49">
        <v>0.48541156600000002</v>
      </c>
      <c r="AK37" s="49">
        <v>0.49154838200000001</v>
      </c>
      <c r="AL37" s="49">
        <v>0.50319413300000004</v>
      </c>
      <c r="AM37" s="49">
        <v>0.51643340800000004</v>
      </c>
      <c r="AN37" s="49">
        <v>0.52600083200000003</v>
      </c>
      <c r="AO37" s="49">
        <v>0.51753135900000002</v>
      </c>
      <c r="AP37" s="49">
        <v>0.519942189</v>
      </c>
      <c r="AQ37" s="49">
        <v>0.53339144999999999</v>
      </c>
      <c r="AR37" s="49">
        <v>0.53890801099999996</v>
      </c>
    </row>
    <row r="38" spans="1:44" x14ac:dyDescent="0.25">
      <c r="A38" s="44"/>
      <c r="B38" s="113" t="s">
        <v>61</v>
      </c>
      <c r="C38" s="49" t="s">
        <v>24</v>
      </c>
      <c r="D38" s="49" t="s">
        <v>24</v>
      </c>
      <c r="E38" s="49" t="s">
        <v>24</v>
      </c>
      <c r="F38" s="49" t="s">
        <v>24</v>
      </c>
      <c r="G38" s="49" t="s">
        <v>24</v>
      </c>
      <c r="H38" s="49" t="s">
        <v>24</v>
      </c>
      <c r="I38" s="49" t="s">
        <v>24</v>
      </c>
      <c r="J38" s="49" t="s">
        <v>24</v>
      </c>
      <c r="K38" s="49" t="s">
        <v>24</v>
      </c>
      <c r="L38" s="49">
        <v>3.4722772999999998E-2</v>
      </c>
      <c r="M38" s="49">
        <v>6.5470281000000005E-2</v>
      </c>
      <c r="N38" s="49">
        <v>0.19726929300000001</v>
      </c>
      <c r="O38" s="49">
        <v>0.264153678</v>
      </c>
      <c r="P38" s="49">
        <v>0.31705354099999999</v>
      </c>
      <c r="Q38" s="49">
        <v>0.38943289800000003</v>
      </c>
      <c r="R38" s="49">
        <v>0.42691086700000003</v>
      </c>
      <c r="S38" s="49">
        <v>0.455885551</v>
      </c>
      <c r="T38" s="52">
        <v>0.48248872100000001</v>
      </c>
      <c r="U38" s="52">
        <v>0.50850614599999999</v>
      </c>
      <c r="V38" s="52">
        <v>0.52647668999999997</v>
      </c>
      <c r="W38" s="52">
        <v>0.56015684700000001</v>
      </c>
      <c r="X38" s="49">
        <v>0.583286003</v>
      </c>
      <c r="Y38" s="49">
        <v>0.60786036099999996</v>
      </c>
      <c r="Z38" s="49">
        <v>0.60782558600000003</v>
      </c>
      <c r="AA38" s="49">
        <v>0.61013498700000002</v>
      </c>
      <c r="AB38" s="52">
        <v>0.60972284799999998</v>
      </c>
      <c r="AC38" s="49">
        <v>0.63028549499999997</v>
      </c>
      <c r="AD38" s="49">
        <v>0.63378944299999995</v>
      </c>
      <c r="AE38" s="49">
        <v>0.64546784300000004</v>
      </c>
      <c r="AF38" s="49">
        <v>0.63793227200000002</v>
      </c>
      <c r="AG38" s="49">
        <v>0.623970354</v>
      </c>
      <c r="AH38" s="49">
        <v>0.606793323</v>
      </c>
      <c r="AI38" s="49">
        <v>0.59040678300000005</v>
      </c>
      <c r="AJ38" s="49">
        <v>0.59123780500000001</v>
      </c>
      <c r="AK38" s="49">
        <v>0.59529762799999997</v>
      </c>
      <c r="AL38" s="49">
        <v>0.57710597699999999</v>
      </c>
      <c r="AM38" s="49">
        <v>0.57014945900000003</v>
      </c>
      <c r="AN38" s="49">
        <v>0.567611694</v>
      </c>
      <c r="AO38" s="49">
        <v>0.55215605099999998</v>
      </c>
      <c r="AP38" s="49">
        <v>0.54719914400000003</v>
      </c>
      <c r="AQ38" s="49">
        <v>0.56318702200000004</v>
      </c>
      <c r="AR38" s="49">
        <v>0.55911452299999997</v>
      </c>
    </row>
    <row r="39" spans="1:44" x14ac:dyDescent="0.25">
      <c r="A39" s="44"/>
      <c r="B39" s="113" t="s">
        <v>31</v>
      </c>
      <c r="C39" s="49">
        <v>0.38924904399999999</v>
      </c>
      <c r="D39" s="49">
        <v>0.416392284</v>
      </c>
      <c r="E39" s="49">
        <v>0.44831771100000001</v>
      </c>
      <c r="F39" s="49">
        <v>0.47971937799999997</v>
      </c>
      <c r="G39" s="49">
        <v>0.50498372400000002</v>
      </c>
      <c r="H39" s="49">
        <v>0.54886635299999997</v>
      </c>
      <c r="I39" s="49">
        <v>0.56745985499999996</v>
      </c>
      <c r="J39" s="49">
        <v>0.58066257399999999</v>
      </c>
      <c r="K39" s="49">
        <v>0.59729033300000001</v>
      </c>
      <c r="L39" s="49">
        <v>0.61791859400000004</v>
      </c>
      <c r="M39" s="49">
        <v>0.63915733399999997</v>
      </c>
      <c r="N39" s="49">
        <v>0.66685272799999995</v>
      </c>
      <c r="O39" s="49">
        <v>0.680968197</v>
      </c>
      <c r="P39" s="49">
        <v>0.69259876099999995</v>
      </c>
      <c r="Q39" s="49">
        <v>0.71183900899999997</v>
      </c>
      <c r="R39" s="49">
        <v>0.72226117400000001</v>
      </c>
      <c r="S39" s="49">
        <v>0.72368152900000005</v>
      </c>
      <c r="T39" s="52">
        <v>0.72380712000000003</v>
      </c>
      <c r="U39" s="52">
        <v>0.73921014200000001</v>
      </c>
      <c r="V39" s="52">
        <v>0.73972810600000005</v>
      </c>
      <c r="W39" s="52">
        <v>0.74759579399999998</v>
      </c>
      <c r="X39" s="49">
        <v>0.74231197900000001</v>
      </c>
      <c r="Y39" s="49">
        <v>0.75922532899999995</v>
      </c>
      <c r="Z39" s="49">
        <v>0.76589068900000001</v>
      </c>
      <c r="AA39" s="49">
        <v>0.76950846799999995</v>
      </c>
      <c r="AB39" s="52">
        <v>0.73604467200000001</v>
      </c>
      <c r="AC39" s="49">
        <v>0.73231715900000005</v>
      </c>
      <c r="AD39" s="49">
        <v>0.72586209000000002</v>
      </c>
      <c r="AE39" s="49">
        <v>0.718673177</v>
      </c>
      <c r="AF39" s="49">
        <v>0.726961462</v>
      </c>
      <c r="AG39" s="49">
        <v>0.71412903100000003</v>
      </c>
      <c r="AH39" s="49">
        <v>0.69497600699999995</v>
      </c>
      <c r="AI39" s="49">
        <v>0.67480011500000003</v>
      </c>
      <c r="AJ39" s="49">
        <v>0.66235857300000001</v>
      </c>
      <c r="AK39" s="49">
        <v>0.66474002700000001</v>
      </c>
      <c r="AL39" s="49">
        <v>0.64264437699999999</v>
      </c>
      <c r="AM39" s="49">
        <v>0.630839284</v>
      </c>
      <c r="AN39" s="49">
        <v>0.63179773100000003</v>
      </c>
      <c r="AO39" s="49">
        <v>0.61297206599999998</v>
      </c>
      <c r="AP39" s="49">
        <v>0.62133695</v>
      </c>
      <c r="AQ39" s="49">
        <v>0.62594916599999995</v>
      </c>
      <c r="AR39" s="49">
        <v>0.60821610699999995</v>
      </c>
    </row>
    <row r="40" spans="1:44" x14ac:dyDescent="0.25">
      <c r="A40" s="44"/>
      <c r="B40" s="113" t="s">
        <v>34</v>
      </c>
      <c r="C40" s="49">
        <v>6.3926920230000004</v>
      </c>
      <c r="D40" s="49">
        <v>6.5074672339999999</v>
      </c>
      <c r="E40" s="49">
        <v>6.885532993</v>
      </c>
      <c r="F40" s="49">
        <v>7.1532430659999999</v>
      </c>
      <c r="G40" s="49">
        <v>7.378046297</v>
      </c>
      <c r="H40" s="49">
        <v>7.6896772630000001</v>
      </c>
      <c r="I40" s="49">
        <v>7.8583801659999999</v>
      </c>
      <c r="J40" s="49">
        <v>8.0894226170000003</v>
      </c>
      <c r="K40" s="49">
        <v>8.4011288769999997</v>
      </c>
      <c r="L40" s="49">
        <v>8.8651837639999993</v>
      </c>
      <c r="M40" s="49">
        <v>9.282369181</v>
      </c>
      <c r="N40" s="49">
        <v>9.1676932989999997</v>
      </c>
      <c r="O40" s="49">
        <v>9.1535376100000008</v>
      </c>
      <c r="P40" s="49">
        <v>9.1941019530000005</v>
      </c>
      <c r="Q40" s="49">
        <v>9.3484966410000006</v>
      </c>
      <c r="R40" s="49">
        <v>9.2458450170000006</v>
      </c>
      <c r="S40" s="49">
        <v>9.3297988010000008</v>
      </c>
      <c r="T40" s="52">
        <v>9.3956741420000007</v>
      </c>
      <c r="U40" s="52">
        <v>9.3059003859999994</v>
      </c>
      <c r="V40" s="52">
        <v>9.1624849620000006</v>
      </c>
      <c r="W40" s="52">
        <v>9.4024191049999999</v>
      </c>
      <c r="X40" s="49">
        <v>9.4136547139999998</v>
      </c>
      <c r="Y40" s="49">
        <v>9.4855044100000008</v>
      </c>
      <c r="Z40" s="49">
        <v>9.2942499220000006</v>
      </c>
      <c r="AA40" s="49">
        <v>9.4791818729999999</v>
      </c>
      <c r="AB40" s="52">
        <v>9.1120504400000009</v>
      </c>
      <c r="AC40" s="49">
        <v>8.8717848470000007</v>
      </c>
      <c r="AD40" s="49">
        <v>8.7789858489999997</v>
      </c>
      <c r="AE40" s="49">
        <v>8.9206490620000007</v>
      </c>
      <c r="AF40" s="49">
        <v>9.0250835729999999</v>
      </c>
      <c r="AG40" s="49">
        <v>8.8440415510000001</v>
      </c>
      <c r="AH40" s="49">
        <v>8.6547681819999998</v>
      </c>
      <c r="AI40" s="49">
        <v>8.5976805160000005</v>
      </c>
      <c r="AJ40" s="49">
        <v>8.7271307030000003</v>
      </c>
      <c r="AK40" s="49">
        <v>8.8543832669999993</v>
      </c>
      <c r="AL40" s="49">
        <v>8.8225863550000003</v>
      </c>
      <c r="AM40" s="49">
        <v>8.8522471790000008</v>
      </c>
      <c r="AN40" s="49">
        <v>8.8658805849999993</v>
      </c>
      <c r="AO40" s="49">
        <v>8.7096424760000009</v>
      </c>
      <c r="AP40" s="49">
        <v>8.6684831609999993</v>
      </c>
      <c r="AQ40" s="49">
        <v>8.72154761</v>
      </c>
      <c r="AR40" s="49">
        <v>8.7508493969999996</v>
      </c>
    </row>
    <row r="41" spans="1:44" x14ac:dyDescent="0.25">
      <c r="A41" s="44"/>
      <c r="B41" s="113" t="s">
        <v>33</v>
      </c>
      <c r="C41" s="49">
        <v>1.945901068</v>
      </c>
      <c r="D41" s="49">
        <v>1.9673392000000001</v>
      </c>
      <c r="E41" s="49">
        <v>1.937996649</v>
      </c>
      <c r="F41" s="49">
        <v>1.940838571</v>
      </c>
      <c r="G41" s="49">
        <v>1.924062339</v>
      </c>
      <c r="H41" s="49">
        <v>1.9433134009999999</v>
      </c>
      <c r="I41" s="49">
        <v>1.9380161899999999</v>
      </c>
      <c r="J41" s="49">
        <v>1.9242162599999999</v>
      </c>
      <c r="K41" s="49">
        <v>1.9156638210000001</v>
      </c>
      <c r="L41" s="49">
        <v>1.9315494719999999</v>
      </c>
      <c r="M41" s="49">
        <v>1.9694276500000001</v>
      </c>
      <c r="N41" s="49">
        <v>1.966456993</v>
      </c>
      <c r="O41" s="49">
        <v>1.9655289060000001</v>
      </c>
      <c r="P41" s="49">
        <v>1.9472268269999999</v>
      </c>
      <c r="Q41" s="49">
        <v>1.9213048020000001</v>
      </c>
      <c r="R41" s="49">
        <v>1.8865389429999999</v>
      </c>
      <c r="S41" s="49">
        <v>1.8436953709999999</v>
      </c>
      <c r="T41" s="52">
        <v>1.827546809</v>
      </c>
      <c r="U41" s="52">
        <v>1.802836273</v>
      </c>
      <c r="V41" s="52">
        <v>1.78854187</v>
      </c>
      <c r="W41" s="52">
        <v>1.7688043550000001</v>
      </c>
      <c r="X41" s="49">
        <v>1.7097603159999999</v>
      </c>
      <c r="Y41" s="49">
        <v>1.715161996</v>
      </c>
      <c r="Z41" s="49">
        <v>1.6917966369999999</v>
      </c>
      <c r="AA41" s="49">
        <v>1.6865478730000001</v>
      </c>
      <c r="AB41" s="52">
        <v>1.598950976</v>
      </c>
      <c r="AC41" s="49">
        <v>1.5319383280000001</v>
      </c>
      <c r="AD41" s="49">
        <v>1.493048921</v>
      </c>
      <c r="AE41" s="49">
        <v>1.4700466050000001</v>
      </c>
      <c r="AF41" s="49">
        <v>1.4661371919999999</v>
      </c>
      <c r="AG41" s="49">
        <v>1.397498366</v>
      </c>
      <c r="AH41" s="49">
        <v>1.354071585</v>
      </c>
      <c r="AI41" s="49">
        <v>1.312476553</v>
      </c>
      <c r="AJ41" s="49">
        <v>1.281761092</v>
      </c>
      <c r="AK41" s="49">
        <v>1.2357879030000001</v>
      </c>
      <c r="AL41" s="49">
        <v>1.201964297</v>
      </c>
      <c r="AM41" s="49">
        <v>1.187726045</v>
      </c>
      <c r="AN41" s="49">
        <v>1.17886571</v>
      </c>
      <c r="AO41" s="49">
        <v>1.1504023409999999</v>
      </c>
      <c r="AP41" s="49">
        <v>1.1356697920000001</v>
      </c>
      <c r="AQ41" s="49">
        <v>1.106428344</v>
      </c>
      <c r="AR41" s="49">
        <v>1.051950709</v>
      </c>
    </row>
    <row r="42" spans="1:44" x14ac:dyDescent="0.25">
      <c r="A42" s="44"/>
      <c r="B42" s="113" t="s">
        <v>35</v>
      </c>
      <c r="C42" s="49">
        <v>5.1923299999999998E-5</v>
      </c>
      <c r="D42" s="49">
        <v>6.2715399999999999E-5</v>
      </c>
      <c r="E42" s="49">
        <v>7.6208800000000001E-5</v>
      </c>
      <c r="F42" s="49">
        <v>1.0901299999999999E-4</v>
      </c>
      <c r="G42" s="49">
        <v>1.6173500000000001E-4</v>
      </c>
      <c r="H42" s="49">
        <v>2.15637E-4</v>
      </c>
      <c r="I42" s="49">
        <v>2.8116399999999998E-4</v>
      </c>
      <c r="J42" s="49">
        <v>4.5993800000000001E-4</v>
      </c>
      <c r="K42" s="49">
        <v>7.7660200000000004E-4</v>
      </c>
      <c r="L42" s="49">
        <v>1.184708E-3</v>
      </c>
      <c r="M42" s="49">
        <v>1.82022E-3</v>
      </c>
      <c r="N42" s="49">
        <v>2.9136819999999999E-3</v>
      </c>
      <c r="O42" s="49">
        <v>4.7751099999999999E-3</v>
      </c>
      <c r="P42" s="49">
        <v>9.6523249999999998E-3</v>
      </c>
      <c r="Q42" s="49">
        <v>1.7698012999999999E-2</v>
      </c>
      <c r="R42" s="49">
        <v>3.0965342E-2</v>
      </c>
      <c r="S42" s="49">
        <v>5.5365730000000002E-2</v>
      </c>
      <c r="T42" s="52">
        <v>0.128869073</v>
      </c>
      <c r="U42" s="52">
        <v>0.19646464999999999</v>
      </c>
      <c r="V42" s="52">
        <v>0.28157587699999997</v>
      </c>
      <c r="W42" s="52">
        <v>0.41499168400000003</v>
      </c>
      <c r="X42" s="49">
        <v>0.59125094</v>
      </c>
      <c r="Y42" s="49">
        <v>0.73650922500000005</v>
      </c>
      <c r="Z42" s="49">
        <v>0.792168082</v>
      </c>
      <c r="AA42" s="49">
        <v>0.83458945900000003</v>
      </c>
      <c r="AB42" s="52">
        <v>0.84185988199999995</v>
      </c>
      <c r="AC42" s="49">
        <v>0.85120167800000002</v>
      </c>
      <c r="AD42" s="49">
        <v>0.87995952200000005</v>
      </c>
      <c r="AE42" s="49">
        <v>0.90461910599999995</v>
      </c>
      <c r="AF42" s="49">
        <v>0.92035645200000005</v>
      </c>
      <c r="AG42" s="49">
        <v>0.96617574100000003</v>
      </c>
      <c r="AH42" s="49">
        <v>1.0198561909999999</v>
      </c>
      <c r="AI42" s="49">
        <v>1.070293978</v>
      </c>
      <c r="AJ42" s="49">
        <v>1.1045041369999999</v>
      </c>
      <c r="AK42" s="49">
        <v>1.1624524949999999</v>
      </c>
      <c r="AL42" s="49">
        <v>1.241051699</v>
      </c>
      <c r="AM42" s="49">
        <v>1.3839803470000001</v>
      </c>
      <c r="AN42" s="49">
        <v>1.632609813</v>
      </c>
      <c r="AO42" s="49">
        <v>1.8640115479999999</v>
      </c>
      <c r="AP42" s="49">
        <v>2.16419973</v>
      </c>
      <c r="AQ42" s="49">
        <v>2.8078793919999998</v>
      </c>
      <c r="AR42" s="49">
        <v>4.717589094</v>
      </c>
    </row>
    <row r="43" spans="1:44" x14ac:dyDescent="0.25">
      <c r="A43" s="44"/>
      <c r="B43" s="113" t="s">
        <v>32</v>
      </c>
      <c r="C43" s="49">
        <v>0.50888977199999996</v>
      </c>
      <c r="D43" s="49">
        <v>0.51483525600000002</v>
      </c>
      <c r="E43" s="49">
        <v>0.52081026500000005</v>
      </c>
      <c r="F43" s="49">
        <v>0.52796002600000003</v>
      </c>
      <c r="G43" s="49">
        <v>0.53998290999999998</v>
      </c>
      <c r="H43" s="49">
        <v>0.55227090499999998</v>
      </c>
      <c r="I43" s="49">
        <v>0.56826535199999995</v>
      </c>
      <c r="J43" s="49">
        <v>0.58256841000000004</v>
      </c>
      <c r="K43" s="49">
        <v>0.60507903100000004</v>
      </c>
      <c r="L43" s="49">
        <v>0.62924227099999996</v>
      </c>
      <c r="M43" s="49">
        <v>0.64772921800000005</v>
      </c>
      <c r="N43" s="49">
        <v>0.65432860699999995</v>
      </c>
      <c r="O43" s="49">
        <v>0.65664694099999998</v>
      </c>
      <c r="P43" s="49">
        <v>0.65187777199999997</v>
      </c>
      <c r="Q43" s="49">
        <v>0.71287486799999999</v>
      </c>
      <c r="R43" s="49">
        <v>0.71286004999999997</v>
      </c>
      <c r="S43" s="49">
        <v>0.70867402999999995</v>
      </c>
      <c r="T43" s="52">
        <v>0.72069651499999998</v>
      </c>
      <c r="U43" s="52">
        <v>0.72581886100000004</v>
      </c>
      <c r="V43" s="52">
        <v>0.70447603999999997</v>
      </c>
      <c r="W43" s="52">
        <v>0.69454903999999995</v>
      </c>
      <c r="X43" s="49">
        <v>0.68987656900000005</v>
      </c>
      <c r="Y43" s="49">
        <v>0.69584289600000004</v>
      </c>
      <c r="Z43" s="49">
        <v>0.68783536899999997</v>
      </c>
      <c r="AA43" s="49">
        <v>0.70761901599999999</v>
      </c>
      <c r="AB43" s="52">
        <v>0.69653225200000002</v>
      </c>
      <c r="AC43" s="49">
        <v>0.709148797</v>
      </c>
      <c r="AD43" s="49">
        <v>0.70169114799999999</v>
      </c>
      <c r="AE43" s="49">
        <v>0.71006629499999996</v>
      </c>
      <c r="AF43" s="49">
        <v>0.70227891499999995</v>
      </c>
      <c r="AG43" s="49">
        <v>0.70605203500000002</v>
      </c>
      <c r="AH43" s="49">
        <v>0.70163383899999998</v>
      </c>
      <c r="AI43" s="49">
        <v>0.69524797500000002</v>
      </c>
      <c r="AJ43" s="49">
        <v>0.69844350799999999</v>
      </c>
      <c r="AK43" s="49">
        <v>0.69255106899999996</v>
      </c>
      <c r="AL43" s="49">
        <v>0.68860269299999999</v>
      </c>
      <c r="AM43" s="49">
        <v>0.68460093499999997</v>
      </c>
      <c r="AN43" s="49">
        <v>0.68771445200000003</v>
      </c>
      <c r="AO43" s="49">
        <v>0.67946556999999996</v>
      </c>
      <c r="AP43" s="49">
        <v>0.68556713499999999</v>
      </c>
      <c r="AQ43" s="49">
        <v>0.676658019</v>
      </c>
      <c r="AR43" s="49">
        <v>0.68125963599999995</v>
      </c>
    </row>
    <row r="44" spans="1:44" x14ac:dyDescent="0.25">
      <c r="A44" s="117"/>
      <c r="B44" s="118" t="s">
        <v>38</v>
      </c>
      <c r="C44" s="119">
        <v>1</v>
      </c>
      <c r="D44" s="119">
        <v>1</v>
      </c>
      <c r="E44" s="119">
        <v>1</v>
      </c>
      <c r="F44" s="119">
        <v>1</v>
      </c>
      <c r="G44" s="119">
        <v>1</v>
      </c>
      <c r="H44" s="119">
        <v>1</v>
      </c>
      <c r="I44" s="119">
        <v>1</v>
      </c>
      <c r="J44" s="119">
        <v>1</v>
      </c>
      <c r="K44" s="119">
        <v>1</v>
      </c>
      <c r="L44" s="119">
        <v>1</v>
      </c>
      <c r="M44" s="119">
        <v>1</v>
      </c>
      <c r="N44" s="119">
        <v>1</v>
      </c>
      <c r="O44" s="119">
        <v>1</v>
      </c>
      <c r="P44" s="119">
        <v>1</v>
      </c>
      <c r="Q44" s="119">
        <v>1</v>
      </c>
      <c r="R44" s="119">
        <v>1</v>
      </c>
      <c r="S44" s="119">
        <v>1</v>
      </c>
      <c r="T44" s="120">
        <v>1</v>
      </c>
      <c r="U44" s="120">
        <v>1</v>
      </c>
      <c r="V44" s="120">
        <v>1</v>
      </c>
      <c r="W44" s="120">
        <v>1</v>
      </c>
      <c r="X44" s="119">
        <v>1</v>
      </c>
      <c r="Y44" s="119">
        <v>1</v>
      </c>
      <c r="Z44" s="119">
        <v>1</v>
      </c>
      <c r="AA44" s="119">
        <v>1</v>
      </c>
      <c r="AB44" s="120">
        <v>1</v>
      </c>
      <c r="AC44" s="119">
        <v>1</v>
      </c>
      <c r="AD44" s="119">
        <v>1</v>
      </c>
      <c r="AE44" s="119">
        <v>1</v>
      </c>
      <c r="AF44" s="119">
        <v>1</v>
      </c>
      <c r="AG44" s="119">
        <v>1</v>
      </c>
      <c r="AH44" s="119">
        <v>1</v>
      </c>
      <c r="AI44" s="119">
        <v>1</v>
      </c>
      <c r="AJ44" s="119">
        <v>1</v>
      </c>
      <c r="AK44" s="119">
        <v>1</v>
      </c>
      <c r="AL44" s="119">
        <v>1</v>
      </c>
      <c r="AM44" s="119">
        <v>1</v>
      </c>
      <c r="AN44" s="119">
        <v>1</v>
      </c>
      <c r="AO44" s="119">
        <v>1</v>
      </c>
      <c r="AP44" s="119">
        <v>1</v>
      </c>
      <c r="AQ44" s="119">
        <v>1</v>
      </c>
      <c r="AR44" s="119">
        <v>1</v>
      </c>
    </row>
    <row r="45" spans="1:44" ht="13" customHeight="1" x14ac:dyDescent="0.25">
      <c r="A45" s="116" t="s">
        <v>114</v>
      </c>
      <c r="B45" s="113" t="s">
        <v>57</v>
      </c>
      <c r="C45" s="49" t="s">
        <v>24</v>
      </c>
      <c r="D45" s="49" t="s">
        <v>24</v>
      </c>
      <c r="E45" s="49" t="s">
        <v>24</v>
      </c>
      <c r="F45" s="49" t="s">
        <v>24</v>
      </c>
      <c r="G45" s="49" t="s">
        <v>24</v>
      </c>
      <c r="H45" s="49" t="s">
        <v>24</v>
      </c>
      <c r="I45" s="49" t="s">
        <v>24</v>
      </c>
      <c r="J45" s="49" t="s">
        <v>24</v>
      </c>
      <c r="K45" s="49" t="s">
        <v>24</v>
      </c>
      <c r="L45" s="49">
        <v>0.293966424</v>
      </c>
      <c r="M45" s="49">
        <v>0.68386941000000001</v>
      </c>
      <c r="N45" s="49">
        <v>0.77609436200000004</v>
      </c>
      <c r="O45" s="49">
        <v>0.73112671399999996</v>
      </c>
      <c r="P45" s="49">
        <v>0.73623721399999997</v>
      </c>
      <c r="Q45" s="49">
        <v>0.74394033999999998</v>
      </c>
      <c r="R45" s="49">
        <v>0.73018131200000003</v>
      </c>
      <c r="S45" s="49">
        <v>0.71447330399999998</v>
      </c>
      <c r="T45" s="52">
        <v>0.69447301299999997</v>
      </c>
      <c r="U45" s="52">
        <v>0.67224511200000003</v>
      </c>
      <c r="V45" s="52">
        <v>0.66417111100000004</v>
      </c>
      <c r="W45" s="52">
        <v>0.64241992299999995</v>
      </c>
      <c r="X45" s="49">
        <v>0.82584164000000004</v>
      </c>
      <c r="Y45" s="49">
        <v>0.89485860299999997</v>
      </c>
      <c r="Z45" s="49">
        <v>1.0314951210000001</v>
      </c>
      <c r="AA45" s="49">
        <v>1.103321523</v>
      </c>
      <c r="AB45" s="52">
        <v>1.217366655</v>
      </c>
      <c r="AC45" s="49">
        <v>1.3624205439999999</v>
      </c>
      <c r="AD45" s="49">
        <v>1.6465299149999999</v>
      </c>
      <c r="AE45" s="49">
        <v>1.887628667</v>
      </c>
      <c r="AF45" s="49">
        <v>2.2553242509999998</v>
      </c>
      <c r="AG45" s="49">
        <v>2.7331278320000001</v>
      </c>
      <c r="AH45" s="49">
        <v>3.2181537150000001</v>
      </c>
      <c r="AI45" s="49">
        <v>3.9409668450000002</v>
      </c>
      <c r="AJ45" s="49">
        <v>5.4519639020000001</v>
      </c>
      <c r="AK45" s="49">
        <v>6.8665480609999996</v>
      </c>
      <c r="AL45" s="49">
        <v>9.2949657440000006</v>
      </c>
      <c r="AM45" s="49">
        <v>10.256821629999999</v>
      </c>
      <c r="AN45" s="49">
        <v>14.228226210000001</v>
      </c>
      <c r="AO45" s="49">
        <v>20.854850540000001</v>
      </c>
      <c r="AP45" s="49">
        <v>28.864934389999998</v>
      </c>
      <c r="AQ45" s="49">
        <v>42.720785960000001</v>
      </c>
      <c r="AR45" s="49">
        <v>67.744176708595333</v>
      </c>
    </row>
    <row r="46" spans="1:44" ht="13" customHeight="1" x14ac:dyDescent="0.25">
      <c r="B46" s="113" t="s">
        <v>54</v>
      </c>
      <c r="C46" s="49">
        <v>1.40805592</v>
      </c>
      <c r="D46" s="49">
        <v>1.3242658220000001</v>
      </c>
      <c r="E46" s="49">
        <v>1.289092927</v>
      </c>
      <c r="F46" s="49">
        <v>1.3057128979999999</v>
      </c>
      <c r="G46" s="49">
        <v>1.394913699</v>
      </c>
      <c r="H46" s="49">
        <v>1.43123037</v>
      </c>
      <c r="I46" s="49">
        <v>1.467669742</v>
      </c>
      <c r="J46" s="49">
        <v>1.5893203469999999</v>
      </c>
      <c r="K46" s="49">
        <v>1.660909175</v>
      </c>
      <c r="L46" s="49">
        <v>1.6940129429999999</v>
      </c>
      <c r="M46" s="49">
        <v>1.748623781</v>
      </c>
      <c r="N46" s="49">
        <v>1.8496889649999999</v>
      </c>
      <c r="O46" s="49">
        <v>2.0812475890000002</v>
      </c>
      <c r="P46" s="49">
        <v>2.4578526049999998</v>
      </c>
      <c r="Q46" s="49">
        <v>2.736356598</v>
      </c>
      <c r="R46" s="49">
        <v>2.8620016210000001</v>
      </c>
      <c r="S46" s="49">
        <v>2.8589669240000002</v>
      </c>
      <c r="T46" s="49">
        <v>2.8016950230000002</v>
      </c>
      <c r="U46" s="49">
        <v>2.727865982</v>
      </c>
      <c r="V46" s="49">
        <v>2.7224576250000001</v>
      </c>
      <c r="W46" s="49">
        <v>2.7169755150000001</v>
      </c>
      <c r="X46" s="49">
        <v>2.6913882679999999</v>
      </c>
      <c r="Y46" s="49">
        <v>2.7080047249999999</v>
      </c>
      <c r="Z46" s="49">
        <v>2.8205499459999999</v>
      </c>
      <c r="AA46" s="49">
        <v>2.8415509640000001</v>
      </c>
      <c r="AB46" s="52">
        <v>2.8647321790000002</v>
      </c>
      <c r="AC46" s="49">
        <v>3.0055150980000001</v>
      </c>
      <c r="AD46" s="49">
        <v>3.1788374290000001</v>
      </c>
      <c r="AE46" s="49">
        <v>3.1519739769999999</v>
      </c>
      <c r="AF46" s="49">
        <v>3.328867244</v>
      </c>
      <c r="AG46" s="49">
        <v>3.5244677069999999</v>
      </c>
      <c r="AH46" s="49">
        <v>3.5609679220000001</v>
      </c>
      <c r="AI46" s="49">
        <v>3.6636447909999998</v>
      </c>
      <c r="AJ46" s="49">
        <v>3.7588498590000001</v>
      </c>
      <c r="AK46" s="49">
        <v>3.87069726</v>
      </c>
      <c r="AL46" s="49">
        <v>3.9888372419999998</v>
      </c>
      <c r="AM46" s="49">
        <v>4.183811188</v>
      </c>
      <c r="AN46" s="49">
        <v>4.229198019</v>
      </c>
      <c r="AO46" s="49">
        <v>4.2083398990000003</v>
      </c>
      <c r="AP46" s="49">
        <v>4.1786590690000001</v>
      </c>
      <c r="AQ46" s="49">
        <v>4.187341612</v>
      </c>
      <c r="AR46" s="49">
        <v>4.0218645779999997</v>
      </c>
    </row>
    <row r="47" spans="1:44" ht="13" customHeight="1" x14ac:dyDescent="0.25">
      <c r="B47" s="113" t="s">
        <v>58</v>
      </c>
      <c r="C47" s="49" t="s">
        <v>24</v>
      </c>
      <c r="D47" s="49" t="s">
        <v>24</v>
      </c>
      <c r="E47" s="49" t="s">
        <v>24</v>
      </c>
      <c r="F47" s="49" t="s">
        <v>24</v>
      </c>
      <c r="G47" s="49" t="s">
        <v>24</v>
      </c>
      <c r="H47" s="49" t="s">
        <v>24</v>
      </c>
      <c r="I47" s="49" t="s">
        <v>24</v>
      </c>
      <c r="J47" s="49" t="s">
        <v>24</v>
      </c>
      <c r="K47" s="49" t="s">
        <v>24</v>
      </c>
      <c r="L47" s="49">
        <v>7.0021263711249695E-4</v>
      </c>
      <c r="M47" s="49">
        <v>1.9980846785472694E-3</v>
      </c>
      <c r="N47" s="49">
        <v>5.8579375079107704E-3</v>
      </c>
      <c r="O47" s="49">
        <v>1.8729586398038602E-2</v>
      </c>
      <c r="P47" s="49">
        <v>4.3832032894175303E-2</v>
      </c>
      <c r="Q47" s="49">
        <v>6.1793131000000001E-2</v>
      </c>
      <c r="R47" s="49">
        <v>8.7623967999999997E-2</v>
      </c>
      <c r="S47" s="49">
        <v>0.203196819</v>
      </c>
      <c r="T47" s="49">
        <v>0.29655115199999998</v>
      </c>
      <c r="U47" s="49">
        <v>0.43833304000000001</v>
      </c>
      <c r="V47" s="49">
        <v>0.61609925099999996</v>
      </c>
      <c r="W47" s="49">
        <v>0.81355663600000006</v>
      </c>
      <c r="X47" s="49">
        <v>0.97835070899999999</v>
      </c>
      <c r="Y47" s="49">
        <v>1.176623875</v>
      </c>
      <c r="Z47" s="49">
        <v>1.268741267</v>
      </c>
      <c r="AA47" s="49">
        <v>1.401277058</v>
      </c>
      <c r="AB47" s="52">
        <v>1.3996496350000001</v>
      </c>
      <c r="AC47" s="49">
        <v>1.4877447640000001</v>
      </c>
      <c r="AD47" s="49">
        <v>1.566238859</v>
      </c>
      <c r="AE47" s="49">
        <v>1.567140043</v>
      </c>
      <c r="AF47" s="49">
        <v>1.5376594290000001</v>
      </c>
      <c r="AG47" s="49">
        <v>1.550029672</v>
      </c>
      <c r="AH47" s="49">
        <v>1.563592935</v>
      </c>
      <c r="AI47" s="49">
        <v>1.6062232409999999</v>
      </c>
      <c r="AJ47" s="49">
        <v>1.6283740149999999</v>
      </c>
      <c r="AK47" s="49">
        <v>1.662866087</v>
      </c>
      <c r="AL47" s="49">
        <v>1.5969207919999999</v>
      </c>
      <c r="AM47" s="49">
        <v>1.6135767990000001</v>
      </c>
      <c r="AN47" s="49">
        <v>1.665591155</v>
      </c>
      <c r="AO47" s="49">
        <v>1.6607423960000001</v>
      </c>
      <c r="AP47" s="49">
        <v>1.6612259250000001</v>
      </c>
      <c r="AQ47" s="49">
        <v>1.7123349320000001</v>
      </c>
      <c r="AR47" s="49">
        <v>1.778801589</v>
      </c>
    </row>
    <row r="48" spans="1:44" ht="13" customHeight="1" x14ac:dyDescent="0.25">
      <c r="B48" s="113" t="s">
        <v>53</v>
      </c>
      <c r="C48" s="49" t="s">
        <v>24</v>
      </c>
      <c r="D48" s="49" t="s">
        <v>24</v>
      </c>
      <c r="E48" s="49" t="s">
        <v>24</v>
      </c>
      <c r="F48" s="49" t="s">
        <v>24</v>
      </c>
      <c r="G48" s="49" t="s">
        <v>24</v>
      </c>
      <c r="H48" s="49" t="s">
        <v>24</v>
      </c>
      <c r="I48" s="49" t="s">
        <v>24</v>
      </c>
      <c r="J48" s="49" t="s">
        <v>24</v>
      </c>
      <c r="K48" s="49" t="s">
        <v>24</v>
      </c>
      <c r="L48" s="49">
        <v>5.4231896273445397E-4</v>
      </c>
      <c r="M48" s="49">
        <v>1.19934366339237E-3</v>
      </c>
      <c r="N48" s="49">
        <v>1.8649575498053399E-2</v>
      </c>
      <c r="O48" s="49">
        <v>0.17996238424146899</v>
      </c>
      <c r="P48" s="49">
        <v>0.71765824975731596</v>
      </c>
      <c r="Q48" s="49">
        <v>1.7151700000000001</v>
      </c>
      <c r="R48" s="49">
        <v>2.455975</v>
      </c>
      <c r="S48" s="49">
        <v>2.7784209999999998</v>
      </c>
      <c r="T48" s="49">
        <v>3.2583989999999998</v>
      </c>
      <c r="U48" s="49">
        <v>5.5396409999999996</v>
      </c>
      <c r="V48" s="49">
        <v>7.3014039999999998</v>
      </c>
      <c r="W48" s="49">
        <v>8.3228170000000006</v>
      </c>
      <c r="X48" s="49">
        <v>9.2735040000000009</v>
      </c>
      <c r="Y48" s="49">
        <v>9.8667870000000004</v>
      </c>
      <c r="Z48" s="49">
        <v>11.556843000000001</v>
      </c>
      <c r="AA48" s="49">
        <v>12.736131</v>
      </c>
      <c r="AB48" s="52">
        <v>12.618288</v>
      </c>
      <c r="AC48" s="49">
        <v>13.984503</v>
      </c>
      <c r="AD48" s="49">
        <v>14.341196</v>
      </c>
      <c r="AE48" s="49">
        <v>14.016913000000001</v>
      </c>
      <c r="AF48" s="49">
        <v>15.821142</v>
      </c>
      <c r="AG48" s="49">
        <v>18.443729399999999</v>
      </c>
      <c r="AH48" s="49">
        <v>19.56826019</v>
      </c>
      <c r="AI48" s="49">
        <v>19.505592350000001</v>
      </c>
      <c r="AJ48" s="49">
        <v>20.998874659999998</v>
      </c>
      <c r="AK48" s="49">
        <v>23.56263161</v>
      </c>
      <c r="AL48" s="49">
        <v>24.192337200000001</v>
      </c>
      <c r="AM48" s="49">
        <v>24.124180719999998</v>
      </c>
      <c r="AN48" s="49">
        <v>24.5429037</v>
      </c>
      <c r="AO48" s="49">
        <v>24.838261259999999</v>
      </c>
      <c r="AP48" s="49">
        <v>24.492858819999999</v>
      </c>
      <c r="AQ48" s="49">
        <v>27.331898769999999</v>
      </c>
      <c r="AR48" s="49" t="s">
        <v>24</v>
      </c>
    </row>
    <row r="49" spans="1:44" ht="13" customHeight="1" x14ac:dyDescent="0.25">
      <c r="B49" s="113" t="s">
        <v>59</v>
      </c>
      <c r="C49" s="49" t="s">
        <v>24</v>
      </c>
      <c r="D49" s="49" t="s">
        <v>24</v>
      </c>
      <c r="E49" s="49" t="s">
        <v>24</v>
      </c>
      <c r="F49" s="49" t="s">
        <v>24</v>
      </c>
      <c r="G49" s="49" t="s">
        <v>24</v>
      </c>
      <c r="H49" s="49" t="s">
        <v>24</v>
      </c>
      <c r="I49" s="49" t="s">
        <v>24</v>
      </c>
      <c r="J49" s="49" t="s">
        <v>24</v>
      </c>
      <c r="K49" s="49" t="s">
        <v>24</v>
      </c>
      <c r="L49" s="49">
        <v>0.97148642600000001</v>
      </c>
      <c r="M49" s="49">
        <v>0.98138703299999996</v>
      </c>
      <c r="N49" s="49">
        <v>0.97283571700000004</v>
      </c>
      <c r="O49" s="49">
        <v>0.98315463299999994</v>
      </c>
      <c r="P49" s="49">
        <v>0.99593136400000004</v>
      </c>
      <c r="Q49" s="49">
        <v>1.006460439</v>
      </c>
      <c r="R49" s="49">
        <v>1.0032507770000001</v>
      </c>
      <c r="S49" s="49">
        <v>0.99694434899999995</v>
      </c>
      <c r="T49" s="49">
        <v>0.97274786899999999</v>
      </c>
      <c r="U49" s="49">
        <v>0.92491046499999996</v>
      </c>
      <c r="V49" s="49">
        <v>0.93936246899999998</v>
      </c>
      <c r="W49" s="49">
        <v>0.90199681899999995</v>
      </c>
      <c r="X49" s="49">
        <v>0.88018865199999996</v>
      </c>
      <c r="Y49" s="49">
        <v>0.84762490899999998</v>
      </c>
      <c r="Z49" s="49">
        <v>0.85815059299999996</v>
      </c>
      <c r="AA49" s="49">
        <v>0.84787212700000003</v>
      </c>
      <c r="AB49" s="49">
        <v>0.83766169400000001</v>
      </c>
      <c r="AC49" s="49">
        <v>0.86387813000000002</v>
      </c>
      <c r="AD49" s="49">
        <v>0.83591096300000001</v>
      </c>
      <c r="AE49" s="49">
        <v>0.85512219700000003</v>
      </c>
      <c r="AF49" s="49">
        <v>0.85432807200000005</v>
      </c>
      <c r="AG49" s="49">
        <v>0.84673774199999996</v>
      </c>
      <c r="AH49" s="49">
        <v>0.84587192499999997</v>
      </c>
      <c r="AI49" s="49">
        <v>0.85881692200000004</v>
      </c>
      <c r="AJ49" s="49">
        <v>0.863950789</v>
      </c>
      <c r="AK49" s="49">
        <v>0.87959980999999998</v>
      </c>
      <c r="AL49" s="49">
        <v>0.87830555399999999</v>
      </c>
      <c r="AM49" s="49">
        <v>0.88597989099999996</v>
      </c>
      <c r="AN49" s="49">
        <v>0.89565245599999999</v>
      </c>
      <c r="AO49" s="49">
        <v>0.87675246600000001</v>
      </c>
      <c r="AP49" s="49">
        <v>0.84056315000000004</v>
      </c>
      <c r="AQ49" s="49">
        <v>0.83957167200000005</v>
      </c>
      <c r="AR49" s="49">
        <v>0.85563211038571063</v>
      </c>
    </row>
    <row r="50" spans="1:44" ht="13" customHeight="1" x14ac:dyDescent="0.25">
      <c r="B50" s="113" t="s">
        <v>55</v>
      </c>
      <c r="C50" s="49">
        <v>0.48150853300000002</v>
      </c>
      <c r="D50" s="49">
        <v>0.51690987600000005</v>
      </c>
      <c r="E50" s="49">
        <v>0.57961446999999999</v>
      </c>
      <c r="F50" s="49">
        <v>0.62364047499999997</v>
      </c>
      <c r="G50" s="49">
        <v>0.706170046</v>
      </c>
      <c r="H50" s="49">
        <v>0.81096331300000002</v>
      </c>
      <c r="I50" s="49">
        <v>0.90598262399999996</v>
      </c>
      <c r="J50" s="49">
        <v>1.00768981</v>
      </c>
      <c r="K50" s="49">
        <v>1.136694748</v>
      </c>
      <c r="L50" s="49">
        <v>1.2585565670000001</v>
      </c>
      <c r="M50" s="49">
        <v>1.4079636090000001</v>
      </c>
      <c r="N50" s="49">
        <v>1.579144444</v>
      </c>
      <c r="O50" s="49">
        <v>1.7428310650000001</v>
      </c>
      <c r="P50" s="49">
        <v>1.8738267689999999</v>
      </c>
      <c r="Q50" s="49">
        <v>2.0342616520000001</v>
      </c>
      <c r="R50" s="49">
        <v>2.1579407110000002</v>
      </c>
      <c r="S50" s="49">
        <v>2.2939835190000002</v>
      </c>
      <c r="T50" s="49">
        <v>2.4516455439999998</v>
      </c>
      <c r="U50" s="49">
        <v>2.5841190859999998</v>
      </c>
      <c r="V50" s="49">
        <v>2.7588937919999998</v>
      </c>
      <c r="W50" s="49">
        <v>2.9085718730000001</v>
      </c>
      <c r="X50" s="49">
        <v>3.223015679</v>
      </c>
      <c r="Y50" s="49">
        <v>3.3627842550000002</v>
      </c>
      <c r="Z50" s="49">
        <v>3.4727467569999999</v>
      </c>
      <c r="AA50" s="49">
        <v>3.5556187829999999</v>
      </c>
      <c r="AB50" s="49">
        <v>3.6583720519999998</v>
      </c>
      <c r="AC50" s="49">
        <v>3.855828029</v>
      </c>
      <c r="AD50" s="49">
        <v>4.0802665429999996</v>
      </c>
      <c r="AE50" s="49">
        <v>4.4055044509999997</v>
      </c>
      <c r="AF50" s="49">
        <v>4.6199703970000003</v>
      </c>
      <c r="AG50" s="49">
        <v>4.7766284939999997</v>
      </c>
      <c r="AH50" s="49">
        <v>5.1078166960000004</v>
      </c>
      <c r="AI50" s="49">
        <v>5.2957382199999996</v>
      </c>
      <c r="AJ50" s="49">
        <v>5.5718913079999997</v>
      </c>
      <c r="AK50" s="49">
        <v>5.8252558710000004</v>
      </c>
      <c r="AL50" s="49">
        <v>6.1590933799999998</v>
      </c>
      <c r="AM50" s="49">
        <v>6.4267010689999999</v>
      </c>
      <c r="AN50" s="49">
        <v>6.511860435</v>
      </c>
      <c r="AO50" s="49">
        <v>6.6941465899999999</v>
      </c>
      <c r="AP50" s="49">
        <v>6.9909611140000001</v>
      </c>
      <c r="AQ50" s="49">
        <v>7.129474171</v>
      </c>
      <c r="AR50" s="49">
        <v>6.9810459959999998</v>
      </c>
    </row>
    <row r="51" spans="1:44" ht="13" customHeight="1" x14ac:dyDescent="0.25">
      <c r="B51" s="113" t="s">
        <v>111</v>
      </c>
      <c r="C51" s="49">
        <v>24.998999999999999</v>
      </c>
      <c r="D51" s="49">
        <v>24.126999999999999</v>
      </c>
      <c r="E51" s="49">
        <v>23.838999999999999</v>
      </c>
      <c r="F51" s="49">
        <v>23.305</v>
      </c>
      <c r="G51" s="49">
        <v>22.596</v>
      </c>
      <c r="H51" s="49">
        <v>23.236000000000001</v>
      </c>
      <c r="I51" s="49">
        <v>22.684000000000001</v>
      </c>
      <c r="J51" s="49">
        <v>21.925999999999998</v>
      </c>
      <c r="K51" s="49">
        <v>21.643000000000001</v>
      </c>
      <c r="L51" s="49">
        <v>21.933</v>
      </c>
      <c r="M51" s="49">
        <v>21.954999999999998</v>
      </c>
      <c r="N51" s="49">
        <v>22.155000000000001</v>
      </c>
      <c r="O51" s="49">
        <v>22.395</v>
      </c>
      <c r="P51" s="49">
        <v>22.302</v>
      </c>
      <c r="Q51" s="49">
        <v>22.361999999999998</v>
      </c>
      <c r="R51" s="49">
        <v>22.474</v>
      </c>
      <c r="S51" s="49">
        <v>22.58</v>
      </c>
      <c r="T51" s="49">
        <v>23.055</v>
      </c>
      <c r="U51" s="49">
        <v>22.297000000000001</v>
      </c>
      <c r="V51" s="49">
        <v>21.603999999999999</v>
      </c>
      <c r="W51" s="49">
        <v>20.995000000000001</v>
      </c>
      <c r="X51" s="49">
        <v>20.588999999999999</v>
      </c>
      <c r="Y51" s="49">
        <v>19.905999999999999</v>
      </c>
      <c r="Z51" s="49">
        <v>19.241</v>
      </c>
      <c r="AA51" s="49">
        <v>18.375</v>
      </c>
      <c r="AB51" s="49">
        <v>17.603000000000002</v>
      </c>
      <c r="AC51" s="49">
        <v>17.050999999999998</v>
      </c>
      <c r="AD51" s="49">
        <v>16.288</v>
      </c>
      <c r="AE51" s="49">
        <v>16.204999999999998</v>
      </c>
      <c r="AF51" s="49">
        <v>15.807</v>
      </c>
      <c r="AG51" s="49">
        <v>15.151</v>
      </c>
      <c r="AH51" s="49">
        <v>15.081</v>
      </c>
      <c r="AI51" s="49">
        <v>15.042</v>
      </c>
      <c r="AJ51" s="49">
        <v>15.25</v>
      </c>
      <c r="AK51" s="49">
        <v>15.476000000000001</v>
      </c>
      <c r="AL51" s="49">
        <v>15.776</v>
      </c>
      <c r="AM51" s="49">
        <v>15.73</v>
      </c>
      <c r="AN51" s="49">
        <v>15.27</v>
      </c>
      <c r="AO51" s="49">
        <v>14.978</v>
      </c>
      <c r="AP51" s="49">
        <v>15.061</v>
      </c>
      <c r="AQ51" s="49">
        <v>14.77</v>
      </c>
      <c r="AR51" s="49">
        <v>14.071999999999999</v>
      </c>
    </row>
    <row r="53" spans="1:44" ht="13" x14ac:dyDescent="0.3">
      <c r="A53" s="101" t="s">
        <v>113</v>
      </c>
    </row>
  </sheetData>
  <phoneticPr fontId="0" type="noConversion"/>
  <hyperlinks>
    <hyperlink ref="C1" location="Innhold!A1" display="Innhold og tegnforklaring" xr:uid="{5E8F2C02-6076-4547-90C6-2E59917484CE}"/>
  </hyperlinks>
  <pageMargins left="0.15748031496062992" right="0.15748031496062992" top="0.6692913385826772" bottom="0.19685039370078741" header="0.51181102362204722" footer="0.51181102362204722"/>
  <pageSetup paperSize="9" scale="70" orientation="landscape" r:id="rId1"/>
  <headerFooter alignWithMargins="0"/>
  <colBreaks count="1" manualBreakCount="1">
    <brk id="6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/>
    <pageSetUpPr fitToPage="1"/>
  </sheetPr>
  <dimension ref="A1:AR52"/>
  <sheetViews>
    <sheetView showGridLines="0" zoomScale="77" zoomScaleNormal="77" zoomScaleSheetLayoutView="90" workbookViewId="0"/>
  </sheetViews>
  <sheetFormatPr baseColWidth="10" defaultColWidth="11.453125" defaultRowHeight="12.5" x14ac:dyDescent="0.25"/>
  <cols>
    <col min="1" max="1" width="14.54296875" style="2" customWidth="1"/>
    <col min="2" max="2" width="16.453125" style="110" customWidth="1"/>
    <col min="3" max="28" width="8.81640625" style="2" customWidth="1"/>
    <col min="29" max="16384" width="11.453125" style="2"/>
  </cols>
  <sheetData>
    <row r="1" spans="1:44" ht="13" x14ac:dyDescent="0.3">
      <c r="A1" s="74" t="s">
        <v>116</v>
      </c>
      <c r="D1" s="95" t="s">
        <v>101</v>
      </c>
    </row>
    <row r="2" spans="1:44" ht="18" x14ac:dyDescent="0.4">
      <c r="A2" s="1" t="s">
        <v>40</v>
      </c>
    </row>
    <row r="3" spans="1:44" ht="15.5" x14ac:dyDescent="0.35">
      <c r="A3" s="14" t="s">
        <v>119</v>
      </c>
    </row>
    <row r="5" spans="1:44" s="3" customFormat="1" ht="14" x14ac:dyDescent="0.3">
      <c r="A5" s="9"/>
      <c r="B5" s="111" t="s">
        <v>12</v>
      </c>
      <c r="C5" s="47">
        <v>1981</v>
      </c>
      <c r="D5" s="46">
        <v>1982</v>
      </c>
      <c r="E5" s="46">
        <v>1983</v>
      </c>
      <c r="F5" s="46">
        <v>1984</v>
      </c>
      <c r="G5" s="46">
        <v>1985</v>
      </c>
      <c r="H5" s="46">
        <v>1986</v>
      </c>
      <c r="I5" s="46">
        <v>1987</v>
      </c>
      <c r="J5" s="46">
        <v>1988</v>
      </c>
      <c r="K5" s="46">
        <v>1989</v>
      </c>
      <c r="L5" s="46">
        <v>1990</v>
      </c>
      <c r="M5" s="46">
        <v>1991</v>
      </c>
      <c r="N5" s="46">
        <v>1992</v>
      </c>
      <c r="O5" s="46">
        <v>1993</v>
      </c>
      <c r="P5" s="46">
        <v>1994</v>
      </c>
      <c r="Q5" s="46">
        <v>1995</v>
      </c>
      <c r="R5" s="46">
        <v>1996</v>
      </c>
      <c r="S5" s="46">
        <v>1997</v>
      </c>
      <c r="T5" s="46">
        <v>1998</v>
      </c>
      <c r="U5" s="46">
        <v>1999</v>
      </c>
      <c r="V5" s="46">
        <v>2000</v>
      </c>
      <c r="W5" s="46">
        <v>2001</v>
      </c>
      <c r="X5" s="46">
        <v>2002</v>
      </c>
      <c r="Y5" s="46">
        <v>2003</v>
      </c>
      <c r="Z5" s="46">
        <v>2004</v>
      </c>
      <c r="AA5" s="46">
        <v>2005</v>
      </c>
      <c r="AB5" s="89">
        <v>2006</v>
      </c>
      <c r="AC5" s="46">
        <v>2007</v>
      </c>
      <c r="AD5" s="46">
        <v>2008</v>
      </c>
      <c r="AE5" s="46">
        <v>2009</v>
      </c>
      <c r="AF5" s="46">
        <v>2010</v>
      </c>
      <c r="AG5" s="46">
        <v>2011</v>
      </c>
      <c r="AH5" s="46">
        <v>2012</v>
      </c>
      <c r="AI5" s="46">
        <v>2013</v>
      </c>
      <c r="AJ5" s="46">
        <v>2014</v>
      </c>
      <c r="AK5" s="46">
        <v>2015</v>
      </c>
      <c r="AL5" s="46">
        <v>2016</v>
      </c>
      <c r="AM5" s="46">
        <v>2017</v>
      </c>
      <c r="AN5" s="46">
        <v>2018</v>
      </c>
      <c r="AO5" s="46">
        <v>2019</v>
      </c>
      <c r="AP5" s="46">
        <v>2020</v>
      </c>
      <c r="AQ5" s="46">
        <v>2021</v>
      </c>
      <c r="AR5" s="46">
        <v>2022</v>
      </c>
    </row>
    <row r="6" spans="1:44" ht="13.5" customHeight="1" x14ac:dyDescent="0.25">
      <c r="A6" s="44" t="s">
        <v>106</v>
      </c>
      <c r="B6" s="112" t="s">
        <v>13</v>
      </c>
      <c r="C6" s="48">
        <v>0.30481409537182597</v>
      </c>
      <c r="D6" s="48">
        <v>0.33577696557237074</v>
      </c>
      <c r="E6" s="48">
        <v>0.36217846075419902</v>
      </c>
      <c r="F6" s="48">
        <v>0.37912999055971902</v>
      </c>
      <c r="G6" s="48">
        <v>0.40395251874588162</v>
      </c>
      <c r="H6" s="48">
        <v>0.43236236744299567</v>
      </c>
      <c r="I6" s="48">
        <v>0.46338554737201326</v>
      </c>
      <c r="J6" s="48">
        <v>0.50617352672068983</v>
      </c>
      <c r="K6" s="48">
        <v>0.5370341588566766</v>
      </c>
      <c r="L6" s="48">
        <v>0.5532618626431216</v>
      </c>
      <c r="M6" s="48">
        <v>0.56144402637100477</v>
      </c>
      <c r="N6" s="48">
        <v>0.56630567978696833</v>
      </c>
      <c r="O6" s="48">
        <v>0.57206944940155835</v>
      </c>
      <c r="P6" s="48">
        <v>0.585113151274261</v>
      </c>
      <c r="Q6" s="48">
        <v>0.60101356525809213</v>
      </c>
      <c r="R6" s="48">
        <v>0.60867234444210128</v>
      </c>
      <c r="S6" s="48">
        <v>0.61589809724957301</v>
      </c>
      <c r="T6" s="51">
        <v>0.61885033601423789</v>
      </c>
      <c r="U6" s="51">
        <v>0.63469527822802208</v>
      </c>
      <c r="V6" s="51">
        <v>0.66402031624927693</v>
      </c>
      <c r="W6" s="51">
        <v>0.68290548270180285</v>
      </c>
      <c r="X6" s="48">
        <v>0.70317369092735027</v>
      </c>
      <c r="Y6" s="48">
        <v>0.72593585744311606</v>
      </c>
      <c r="Z6" s="48">
        <v>0.75369826087389047</v>
      </c>
      <c r="AA6" s="48">
        <v>0.79226784318890731</v>
      </c>
      <c r="AB6" s="51">
        <v>0.83173613988986972</v>
      </c>
      <c r="AC6" s="48">
        <v>0.87013525771729583</v>
      </c>
      <c r="AD6" s="48">
        <v>0.91363597325869328</v>
      </c>
      <c r="AE6" s="48">
        <v>0.92421428983291054</v>
      </c>
      <c r="AF6" s="48">
        <v>0.98180592579720172</v>
      </c>
      <c r="AG6" s="48">
        <v>0.99941135896882116</v>
      </c>
      <c r="AH6" s="48">
        <v>0.99787615847891264</v>
      </c>
      <c r="AI6" s="48">
        <v>1.0121039209865068</v>
      </c>
      <c r="AJ6" s="48">
        <v>1.0060886218494789</v>
      </c>
      <c r="AK6" s="48">
        <v>1</v>
      </c>
      <c r="AL6" s="48">
        <v>1.0374325877767709</v>
      </c>
      <c r="AM6" s="48">
        <v>1.056408826627351</v>
      </c>
      <c r="AN6" s="48">
        <v>1.0923026724127669</v>
      </c>
      <c r="AO6" s="48">
        <v>1.1113057688972294</v>
      </c>
      <c r="AP6" s="48">
        <v>1.1424323303598469</v>
      </c>
      <c r="AQ6" s="48">
        <v>1.2237134059089172</v>
      </c>
      <c r="AR6" s="48">
        <v>1.3210026979915321</v>
      </c>
    </row>
    <row r="7" spans="1:44" ht="13.5" customHeight="1" x14ac:dyDescent="0.25">
      <c r="A7" s="44"/>
      <c r="B7" s="113" t="s">
        <v>39</v>
      </c>
      <c r="C7" s="49">
        <v>0.47413607944630093</v>
      </c>
      <c r="D7" s="49">
        <v>0.49952744128481497</v>
      </c>
      <c r="E7" s="49">
        <v>0.5168749491625988</v>
      </c>
      <c r="F7" s="49">
        <v>0.54245908698424816</v>
      </c>
      <c r="G7" s="49">
        <v>0.55853212535752383</v>
      </c>
      <c r="H7" s="49">
        <v>0.57501439548030997</v>
      </c>
      <c r="I7" s="49">
        <v>0.58902719817866844</v>
      </c>
      <c r="J7" s="49">
        <v>0.59802078862712993</v>
      </c>
      <c r="K7" s="49">
        <v>0.61575067529389482</v>
      </c>
      <c r="L7" s="49">
        <v>0.63422122783628687</v>
      </c>
      <c r="M7" s="49">
        <v>0.65731875007506757</v>
      </c>
      <c r="N7" s="49">
        <v>0.68018748130667539</v>
      </c>
      <c r="O7" s="49">
        <v>0.69894082574048577</v>
      </c>
      <c r="P7" s="49">
        <v>0.71658868249692254</v>
      </c>
      <c r="Q7" s="49">
        <v>0.72958701389542402</v>
      </c>
      <c r="R7" s="49">
        <v>0.73678224117147084</v>
      </c>
      <c r="S7" s="49">
        <v>0.74611723928205276</v>
      </c>
      <c r="T7" s="52">
        <v>0.74941437036312131</v>
      </c>
      <c r="U7" s="52">
        <v>0.75133549181190373</v>
      </c>
      <c r="V7" s="52">
        <v>0.76158401532135056</v>
      </c>
      <c r="W7" s="52">
        <v>0.77641285876536792</v>
      </c>
      <c r="X7" s="49">
        <v>0.78530741083079991</v>
      </c>
      <c r="Y7" s="49">
        <v>0.79557571813105576</v>
      </c>
      <c r="Z7" s="49">
        <v>0.80941649886224987</v>
      </c>
      <c r="AA7" s="49">
        <v>0.82995782348057634</v>
      </c>
      <c r="AB7" s="52">
        <v>0.8456619623041598</v>
      </c>
      <c r="AC7" s="49">
        <v>0.86444560172790508</v>
      </c>
      <c r="AD7" s="49">
        <v>0.88135694364104622</v>
      </c>
      <c r="AE7" s="49">
        <v>0.89800810465632719</v>
      </c>
      <c r="AF7" s="49">
        <v>0.90584820897478924</v>
      </c>
      <c r="AG7" s="49">
        <v>0.92245612283826572</v>
      </c>
      <c r="AH7" s="49">
        <v>0.94140554569286039</v>
      </c>
      <c r="AI7" s="49">
        <v>0.9566929180371252</v>
      </c>
      <c r="AJ7" s="49">
        <v>0.97750775508903465</v>
      </c>
      <c r="AK7" s="49">
        <v>1</v>
      </c>
      <c r="AL7" s="49">
        <v>1.0184829469843848</v>
      </c>
      <c r="AM7" s="49">
        <v>1.0287241409245786</v>
      </c>
      <c r="AN7" s="49">
        <v>1.0476327536223529</v>
      </c>
      <c r="AO7" s="49">
        <v>1.0638361918043402</v>
      </c>
      <c r="AP7" s="49">
        <v>1.0910555275043332</v>
      </c>
      <c r="AQ7" s="49">
        <v>1.112259182021955</v>
      </c>
      <c r="AR7" s="49">
        <v>1.1676850718597622</v>
      </c>
    </row>
    <row r="8" spans="1:44" ht="13.5" customHeight="1" x14ac:dyDescent="0.25">
      <c r="A8" s="44"/>
      <c r="B8" s="113" t="s">
        <v>14</v>
      </c>
      <c r="C8" s="49">
        <v>0.44594438476478421</v>
      </c>
      <c r="D8" s="49">
        <v>0.47970423328563744</v>
      </c>
      <c r="E8" s="49">
        <v>0.50662930939716699</v>
      </c>
      <c r="F8" s="49">
        <v>0.53418344612384194</v>
      </c>
      <c r="G8" s="49">
        <v>0.55890408307408679</v>
      </c>
      <c r="H8" s="49">
        <v>0.5745354029127212</v>
      </c>
      <c r="I8" s="49">
        <v>0.58421121529821052</v>
      </c>
      <c r="J8" s="49">
        <v>0.59688269906664937</v>
      </c>
      <c r="K8" s="49">
        <v>0.62551789483031062</v>
      </c>
      <c r="L8" s="49">
        <v>0.64310998014806464</v>
      </c>
      <c r="M8" s="49">
        <v>0.66160983975759802</v>
      </c>
      <c r="N8" s="49">
        <v>0.68426683113290732</v>
      </c>
      <c r="O8" s="49">
        <v>0.71159119211601907</v>
      </c>
      <c r="P8" s="49">
        <v>0.72649408255854064</v>
      </c>
      <c r="Q8" s="49">
        <v>0.73536290029569762</v>
      </c>
      <c r="R8" s="49">
        <v>0.73886778504583639</v>
      </c>
      <c r="S8" s="49">
        <v>0.74446562774376601</v>
      </c>
      <c r="T8" s="52">
        <v>0.75790802296819326</v>
      </c>
      <c r="U8" s="52">
        <v>0.76244711731342574</v>
      </c>
      <c r="V8" s="52">
        <v>0.77780750950656863</v>
      </c>
      <c r="W8" s="52">
        <v>0.79322989796803323</v>
      </c>
      <c r="X8" s="49">
        <v>0.80623893012854997</v>
      </c>
      <c r="Y8" s="49">
        <v>0.82115506532879612</v>
      </c>
      <c r="Z8" s="49">
        <v>0.8368801105014434</v>
      </c>
      <c r="AA8" s="49">
        <v>0.85431294427496507</v>
      </c>
      <c r="AB8" s="52">
        <v>0.87366063055893062</v>
      </c>
      <c r="AC8" s="49">
        <v>0.89053731744794751</v>
      </c>
      <c r="AD8" s="49">
        <v>0.90753629829387572</v>
      </c>
      <c r="AE8" s="49">
        <v>0.9123750948654924</v>
      </c>
      <c r="AF8" s="49">
        <v>0.92963794203806049</v>
      </c>
      <c r="AG8" s="49">
        <v>0.94643928361500285</v>
      </c>
      <c r="AH8" s="49">
        <v>0.96500008746042421</v>
      </c>
      <c r="AI8" s="49">
        <v>0.97726772976786158</v>
      </c>
      <c r="AJ8" s="49">
        <v>0.9868708076700049</v>
      </c>
      <c r="AK8" s="49">
        <v>1</v>
      </c>
      <c r="AL8" s="49">
        <v>1.0192085069495049</v>
      </c>
      <c r="AM8" s="49">
        <v>1.0378628029868429</v>
      </c>
      <c r="AN8" s="49">
        <v>1.0539479278922637</v>
      </c>
      <c r="AO8" s="49">
        <v>1.072365069486543</v>
      </c>
      <c r="AP8" s="49">
        <v>1.0885111862833985</v>
      </c>
      <c r="AQ8" s="49">
        <v>1.1192228531924129</v>
      </c>
      <c r="AR8" s="49">
        <v>1.185262059789427</v>
      </c>
    </row>
    <row r="9" spans="1:44" ht="13.5" customHeight="1" x14ac:dyDescent="0.25">
      <c r="A9" s="44"/>
      <c r="B9" s="113" t="s">
        <v>15</v>
      </c>
      <c r="C9" s="49">
        <v>0.41822167999999998</v>
      </c>
      <c r="D9" s="49">
        <v>0.45862357000000004</v>
      </c>
      <c r="E9" s="49">
        <v>0.48418627999999997</v>
      </c>
      <c r="F9" s="49">
        <v>0.50325750000000002</v>
      </c>
      <c r="G9" s="49">
        <v>0.52142796000000002</v>
      </c>
      <c r="H9" s="49">
        <v>0.54239400000000004</v>
      </c>
      <c r="I9" s="49">
        <v>0.56393333000000001</v>
      </c>
      <c r="J9" s="49">
        <v>0.58614171000000004</v>
      </c>
      <c r="K9" s="49">
        <v>0.61054498999999995</v>
      </c>
      <c r="L9" s="49">
        <v>0.6345269</v>
      </c>
      <c r="M9" s="49">
        <v>0.65687995999999993</v>
      </c>
      <c r="N9" s="49">
        <v>0.66895482000000006</v>
      </c>
      <c r="O9" s="49">
        <v>0.68056983999999998</v>
      </c>
      <c r="P9" s="49">
        <v>0.69154689000000003</v>
      </c>
      <c r="Q9" s="49">
        <v>0.7003679599999999</v>
      </c>
      <c r="R9" s="49">
        <v>0.70855692999999997</v>
      </c>
      <c r="S9" s="49">
        <v>0.71927571000000001</v>
      </c>
      <c r="T9" s="52">
        <v>0.72913780000000006</v>
      </c>
      <c r="U9" s="52">
        <v>0.73896383999999993</v>
      </c>
      <c r="V9" s="52">
        <v>0.75733673000000001</v>
      </c>
      <c r="W9" s="52">
        <v>0.77314599000000006</v>
      </c>
      <c r="X9" s="49">
        <v>0.79113837000000009</v>
      </c>
      <c r="Y9" s="49">
        <v>0.80262878000000004</v>
      </c>
      <c r="Z9" s="49">
        <v>0.81698935000000006</v>
      </c>
      <c r="AA9" s="49">
        <v>0.83271669999999998</v>
      </c>
      <c r="AB9" s="52">
        <v>0.85175893999999996</v>
      </c>
      <c r="AC9" s="49">
        <v>0.87180831000000003</v>
      </c>
      <c r="AD9" s="49">
        <v>0.89372918999999995</v>
      </c>
      <c r="AE9" s="49">
        <v>0.90069225000000008</v>
      </c>
      <c r="AF9" s="49">
        <v>0.91196639000000002</v>
      </c>
      <c r="AG9" s="49">
        <v>0.93232847000000008</v>
      </c>
      <c r="AH9" s="49">
        <v>0.94794301000000003</v>
      </c>
      <c r="AI9" s="49">
        <v>0.96245756000000005</v>
      </c>
      <c r="AJ9" s="49">
        <v>0.98588576000000006</v>
      </c>
      <c r="AK9" s="49">
        <v>1</v>
      </c>
      <c r="AL9" s="49">
        <v>1.0110217400000001</v>
      </c>
      <c r="AM9" s="49">
        <v>1.0250669399999999</v>
      </c>
      <c r="AN9" s="49">
        <v>1.0409444000000001</v>
      </c>
      <c r="AO9" s="49">
        <v>1.0602787200000001</v>
      </c>
      <c r="AP9" s="49">
        <v>1.0783490500000001</v>
      </c>
      <c r="AQ9" s="49">
        <v>1.1198373699999999</v>
      </c>
      <c r="AR9" s="49">
        <v>1.1813729799999999</v>
      </c>
    </row>
    <row r="10" spans="1:44" ht="13.5" customHeight="1" x14ac:dyDescent="0.25">
      <c r="A10" s="44"/>
      <c r="B10" s="113" t="s">
        <v>80</v>
      </c>
      <c r="C10" s="49" t="s">
        <v>24</v>
      </c>
      <c r="D10" s="49" t="s">
        <v>24</v>
      </c>
      <c r="E10" s="49" t="s">
        <v>24</v>
      </c>
      <c r="F10" s="49" t="s">
        <v>24</v>
      </c>
      <c r="G10" s="49" t="s">
        <v>24</v>
      </c>
      <c r="H10" s="49">
        <v>0.11418519888484122</v>
      </c>
      <c r="I10" s="49">
        <v>0.14225230949739909</v>
      </c>
      <c r="J10" s="49">
        <v>0.17277105180011773</v>
      </c>
      <c r="K10" s="49">
        <v>0.19418405664117852</v>
      </c>
      <c r="L10" s="49">
        <v>0.23543331777341034</v>
      </c>
      <c r="M10" s="49">
        <v>0.28538888162295445</v>
      </c>
      <c r="N10" s="49">
        <v>0.31898274784449565</v>
      </c>
      <c r="O10" s="49">
        <v>0.35292200933043066</v>
      </c>
      <c r="P10" s="49">
        <v>0.39739239378554586</v>
      </c>
      <c r="Q10" s="49">
        <v>0.43444285932133653</v>
      </c>
      <c r="R10" s="49">
        <v>0.44185714755240907</v>
      </c>
      <c r="S10" s="49">
        <v>0.45657355556848117</v>
      </c>
      <c r="T10" s="52">
        <v>0.46013021884936639</v>
      </c>
      <c r="U10" s="52">
        <v>0.47019679994011282</v>
      </c>
      <c r="V10" s="52">
        <v>0.49163797849136243</v>
      </c>
      <c r="W10" s="52">
        <v>0.51266605744885085</v>
      </c>
      <c r="X10" s="49">
        <v>0.52979248927395328</v>
      </c>
      <c r="Y10" s="49">
        <v>0.55257516037199295</v>
      </c>
      <c r="Z10" s="49">
        <v>0.59139224863848427</v>
      </c>
      <c r="AA10" s="49">
        <v>0.63350124170831301</v>
      </c>
      <c r="AB10" s="52">
        <v>0.7117379857215983</v>
      </c>
      <c r="AC10" s="49">
        <v>0.74795660276734632</v>
      </c>
      <c r="AD10" s="49">
        <v>0.75028373883846444</v>
      </c>
      <c r="AE10" s="49">
        <v>0.77712735323879989</v>
      </c>
      <c r="AF10" s="49">
        <v>0.84596095385008696</v>
      </c>
      <c r="AG10" s="49">
        <v>0.87354363651569267</v>
      </c>
      <c r="AH10" s="49">
        <v>0.88021285112129155</v>
      </c>
      <c r="AI10" s="49">
        <v>0.90011244455508055</v>
      </c>
      <c r="AJ10" s="49">
        <v>0.95279505044889068</v>
      </c>
      <c r="AK10" s="49">
        <v>1</v>
      </c>
      <c r="AL10" s="49">
        <v>1.0456065603720974</v>
      </c>
      <c r="AM10" s="49">
        <v>1.0960904514778054</v>
      </c>
      <c r="AN10" s="49">
        <v>1.1135204789550537</v>
      </c>
      <c r="AO10" s="49">
        <v>1.1421668868457522</v>
      </c>
      <c r="AP10" s="49">
        <v>1.2522422343586133</v>
      </c>
      <c r="AQ10" s="49">
        <v>1.3373676733202111</v>
      </c>
      <c r="AR10" s="49">
        <v>1.4261997287702284</v>
      </c>
    </row>
    <row r="11" spans="1:44" ht="13.5" customHeight="1" x14ac:dyDescent="0.25">
      <c r="A11" s="44"/>
      <c r="B11" s="113" t="s">
        <v>92</v>
      </c>
      <c r="C11" s="49">
        <v>8.5881373069371623E-3</v>
      </c>
      <c r="D11" s="49">
        <v>1.0790141438630607E-2</v>
      </c>
      <c r="E11" s="49">
        <v>1.3081309617886413E-2</v>
      </c>
      <c r="F11" s="49">
        <v>1.609522663638906E-2</v>
      </c>
      <c r="G11" s="49">
        <v>2.0243453584087082E-2</v>
      </c>
      <c r="H11" s="49">
        <v>2.6341500303320459E-2</v>
      </c>
      <c r="I11" s="49">
        <v>3.2727795842324964E-2</v>
      </c>
      <c r="J11" s="49">
        <v>4.2087972555879739E-2</v>
      </c>
      <c r="K11" s="49">
        <v>5.2836783835620522E-2</v>
      </c>
      <c r="L11" s="49">
        <v>6.8213170909535104E-2</v>
      </c>
      <c r="M11" s="49">
        <v>8.6615027659282959E-2</v>
      </c>
      <c r="N11" s="49">
        <v>0.10704363928238071</v>
      </c>
      <c r="O11" s="49">
        <v>0.13361042388864289</v>
      </c>
      <c r="P11" s="49">
        <v>0.1693391761529659</v>
      </c>
      <c r="Q11" s="49">
        <v>0.20642837523437688</v>
      </c>
      <c r="R11" s="49">
        <v>0.24713224928487007</v>
      </c>
      <c r="S11" s="49">
        <v>0.29508691795317898</v>
      </c>
      <c r="T11" s="52">
        <v>0.34563180016246187</v>
      </c>
      <c r="U11" s="52">
        <v>0.39768612819546201</v>
      </c>
      <c r="V11" s="52">
        <v>0.45267971064643947</v>
      </c>
      <c r="W11" s="52">
        <v>0.48562431605087258</v>
      </c>
      <c r="X11" s="49">
        <v>0.51840528206423553</v>
      </c>
      <c r="Y11" s="49">
        <v>0.56682228144024538</v>
      </c>
      <c r="Z11" s="49">
        <v>0.61121280976047188</v>
      </c>
      <c r="AA11" s="49">
        <v>0.65641649169763017</v>
      </c>
      <c r="AB11" s="52">
        <v>0.69453893545187328</v>
      </c>
      <c r="AC11" s="49">
        <v>0.73066908571301903</v>
      </c>
      <c r="AD11" s="49">
        <v>0.78676534926607156</v>
      </c>
      <c r="AE11" s="49">
        <v>0.81874126696005323</v>
      </c>
      <c r="AF11" s="49">
        <v>0.84989322831644409</v>
      </c>
      <c r="AG11" s="49">
        <v>0.90417423768820437</v>
      </c>
      <c r="AH11" s="49">
        <v>0.93687510103104377</v>
      </c>
      <c r="AI11" s="49">
        <v>0.95474764653267175</v>
      </c>
      <c r="AJ11" s="49">
        <v>0.97609229403177378</v>
      </c>
      <c r="AK11" s="49">
        <v>1</v>
      </c>
      <c r="AL11" s="49">
        <v>1.051483343051459</v>
      </c>
      <c r="AM11" s="49">
        <v>1.1054637209123577</v>
      </c>
      <c r="AN11" s="49">
        <v>1.156653099268391</v>
      </c>
      <c r="AO11" s="49">
        <v>1.2029495338302181</v>
      </c>
      <c r="AP11" s="49">
        <v>1.2207557673601976</v>
      </c>
      <c r="AQ11" s="49">
        <v>1.3143587053315582</v>
      </c>
      <c r="AR11" s="49">
        <v>1.5008462984783852</v>
      </c>
    </row>
    <row r="12" spans="1:44" ht="13.5" customHeight="1" x14ac:dyDescent="0.25">
      <c r="A12" s="44"/>
      <c r="B12" s="113" t="s">
        <v>108</v>
      </c>
      <c r="C12" s="49" t="s">
        <v>24</v>
      </c>
      <c r="D12" s="49" t="s">
        <v>24</v>
      </c>
      <c r="E12" s="49" t="s">
        <v>24</v>
      </c>
      <c r="F12" s="49" t="s">
        <v>24</v>
      </c>
      <c r="G12" s="49" t="s">
        <v>24</v>
      </c>
      <c r="H12" s="49" t="s">
        <v>24</v>
      </c>
      <c r="I12" s="49" t="s">
        <v>24</v>
      </c>
      <c r="J12" s="49" t="s">
        <v>24</v>
      </c>
      <c r="K12" s="49" t="s">
        <v>24</v>
      </c>
      <c r="L12" s="49" t="s">
        <v>24</v>
      </c>
      <c r="M12" s="49">
        <v>8.551609562751461E-2</v>
      </c>
      <c r="N12" s="49">
        <v>0.1023874405407367</v>
      </c>
      <c r="O12" s="49">
        <v>0.11307215579146124</v>
      </c>
      <c r="P12" s="49">
        <v>0.13079110233827027</v>
      </c>
      <c r="Q12" s="49">
        <v>0.15856621969280002</v>
      </c>
      <c r="R12" s="49">
        <v>0.1824701833659671</v>
      </c>
      <c r="S12" s="49">
        <v>0.20925661090284822</v>
      </c>
      <c r="T12" s="52">
        <v>0.2342380730129334</v>
      </c>
      <c r="U12" s="52">
        <v>0.26007329423106046</v>
      </c>
      <c r="V12" s="52">
        <v>0.28449343157416018</v>
      </c>
      <c r="W12" s="52">
        <v>0.31214886126780039</v>
      </c>
      <c r="X12" s="49">
        <v>0.34269851535089035</v>
      </c>
      <c r="Y12" s="49">
        <v>0.37918986542379723</v>
      </c>
      <c r="Z12" s="49">
        <v>0.42981303746525373</v>
      </c>
      <c r="AA12" s="49">
        <v>0.48574600682706898</v>
      </c>
      <c r="AB12" s="52">
        <v>0.54881677653752226</v>
      </c>
      <c r="AC12" s="49">
        <v>0.60653466217071716</v>
      </c>
      <c r="AD12" s="49">
        <v>0.67582388268536142</v>
      </c>
      <c r="AE12" s="49">
        <v>0.74138779396570809</v>
      </c>
      <c r="AF12" s="49">
        <v>0.79053324065369246</v>
      </c>
      <c r="AG12" s="49">
        <v>0.82684421220965776</v>
      </c>
      <c r="AH12" s="49">
        <v>0.86598398246791064</v>
      </c>
      <c r="AI12" s="49">
        <v>0.90573448033158999</v>
      </c>
      <c r="AJ12" s="49">
        <v>0.96195269874504885</v>
      </c>
      <c r="AK12" s="49">
        <v>1</v>
      </c>
      <c r="AL12" s="49">
        <v>1.0195876480210408</v>
      </c>
      <c r="AM12" s="49">
        <v>1.0487364733806261</v>
      </c>
      <c r="AN12" s="49">
        <v>1.0717297943243431</v>
      </c>
      <c r="AO12" s="49">
        <v>1.099238870207375</v>
      </c>
      <c r="AP12" s="49">
        <v>1.1077315154865137</v>
      </c>
      <c r="AQ12" s="49">
        <v>1.1296428339354709</v>
      </c>
      <c r="AR12" s="49">
        <v>1.1947622380605096</v>
      </c>
    </row>
    <row r="13" spans="1:44" ht="13.5" customHeight="1" x14ac:dyDescent="0.25">
      <c r="A13" s="44"/>
      <c r="B13" s="113" t="s">
        <v>41</v>
      </c>
      <c r="C13" s="49" t="s">
        <v>24</v>
      </c>
      <c r="D13" s="49" t="s">
        <v>24</v>
      </c>
      <c r="E13" s="49" t="s">
        <v>24</v>
      </c>
      <c r="F13" s="49" t="s">
        <v>24</v>
      </c>
      <c r="G13" s="49" t="s">
        <v>24</v>
      </c>
      <c r="H13" s="49" t="s">
        <v>24</v>
      </c>
      <c r="I13" s="49" t="s">
        <v>24</v>
      </c>
      <c r="J13" s="49" t="s">
        <v>24</v>
      </c>
      <c r="K13" s="49" t="s">
        <v>24</v>
      </c>
      <c r="L13" s="49">
        <v>0.24741849790931481</v>
      </c>
      <c r="M13" s="49">
        <v>0.33696516176385294</v>
      </c>
      <c r="N13" s="49">
        <v>0.37860483176687726</v>
      </c>
      <c r="O13" s="49">
        <v>0.4581451746993383</v>
      </c>
      <c r="P13" s="49">
        <v>0.51468929917357487</v>
      </c>
      <c r="Q13" s="49">
        <v>0.56009066396265372</v>
      </c>
      <c r="R13" s="49">
        <v>0.61556817030790612</v>
      </c>
      <c r="S13" s="49">
        <v>0.66673116279069766</v>
      </c>
      <c r="T13" s="52">
        <v>0.73212391312244351</v>
      </c>
      <c r="U13" s="52">
        <v>0.75439363103477608</v>
      </c>
      <c r="V13" s="52">
        <v>0.76829057055247119</v>
      </c>
      <c r="W13" s="52">
        <v>0.80585448584996155</v>
      </c>
      <c r="X13" s="49">
        <v>0.82780877766187211</v>
      </c>
      <c r="Y13" s="49">
        <v>0.83851004907601956</v>
      </c>
      <c r="Z13" s="49">
        <v>0.8724617009677752</v>
      </c>
      <c r="AA13" s="49">
        <v>0.8732900533579635</v>
      </c>
      <c r="AB13" s="52">
        <v>0.87900229006360342</v>
      </c>
      <c r="AC13" s="49">
        <v>0.91012232722385</v>
      </c>
      <c r="AD13" s="49">
        <v>0.92841197474760584</v>
      </c>
      <c r="AE13" s="49">
        <v>0.95243761183432007</v>
      </c>
      <c r="AF13" s="49">
        <v>0.93886238528658572</v>
      </c>
      <c r="AG13" s="49">
        <v>0.9386692429109188</v>
      </c>
      <c r="AH13" s="49">
        <v>0.95228859273916144</v>
      </c>
      <c r="AI13" s="49">
        <v>0.96528452028203526</v>
      </c>
      <c r="AJ13" s="49">
        <v>0.99017473218728758</v>
      </c>
      <c r="AK13" s="49">
        <v>1</v>
      </c>
      <c r="AL13" s="49">
        <v>1.0114145060120348</v>
      </c>
      <c r="AM13" s="49">
        <v>1.0246331304146294</v>
      </c>
      <c r="AN13" s="49">
        <v>1.0509413439668718</v>
      </c>
      <c r="AO13" s="49">
        <v>1.0918119635787313</v>
      </c>
      <c r="AP13" s="49">
        <v>1.1389608024132887</v>
      </c>
      <c r="AQ13" s="49">
        <v>1.1768632492447517</v>
      </c>
      <c r="AR13" s="49">
        <v>1.2772769803354158</v>
      </c>
    </row>
    <row r="14" spans="1:44" ht="13.5" customHeight="1" x14ac:dyDescent="0.25">
      <c r="A14" s="44"/>
      <c r="B14" s="113" t="s">
        <v>16</v>
      </c>
      <c r="C14" s="49">
        <v>0.40139321890807694</v>
      </c>
      <c r="D14" s="49">
        <v>0.44211269958288069</v>
      </c>
      <c r="E14" s="49">
        <v>0.47476643848037597</v>
      </c>
      <c r="F14" s="49">
        <v>0.50305962508644086</v>
      </c>
      <c r="G14" s="49">
        <v>0.52464568224996844</v>
      </c>
      <c r="H14" s="49">
        <v>0.53679430358285674</v>
      </c>
      <c r="I14" s="49">
        <v>0.56231720233048721</v>
      </c>
      <c r="J14" s="49">
        <v>0.58449824846450782</v>
      </c>
      <c r="K14" s="49">
        <v>0.61352025320253945</v>
      </c>
      <c r="L14" s="49">
        <v>0.62948679406686114</v>
      </c>
      <c r="M14" s="49">
        <v>0.64622769782332756</v>
      </c>
      <c r="N14" s="49">
        <v>0.6569286539829845</v>
      </c>
      <c r="O14" s="49">
        <v>0.66073830004162426</v>
      </c>
      <c r="P14" s="49">
        <v>0.67108217406130422</v>
      </c>
      <c r="Q14" s="49">
        <v>0.67968806868780862</v>
      </c>
      <c r="R14" s="49">
        <v>0.69337823473656268</v>
      </c>
      <c r="S14" s="49">
        <v>0.70734231442064632</v>
      </c>
      <c r="T14" s="52">
        <v>0.71605778253143448</v>
      </c>
      <c r="U14" s="52">
        <v>0.72812159261482001</v>
      </c>
      <c r="V14" s="52">
        <v>0.75009611492461159</v>
      </c>
      <c r="W14" s="52">
        <v>0.76898664201788103</v>
      </c>
      <c r="X14" s="49">
        <v>0.78703973758580636</v>
      </c>
      <c r="Y14" s="49">
        <v>0.7987023272780901</v>
      </c>
      <c r="Z14" s="49">
        <v>0.81544099605719822</v>
      </c>
      <c r="AA14" s="49">
        <v>0.83914116914304193</v>
      </c>
      <c r="AB14" s="52">
        <v>0.85656324695369346</v>
      </c>
      <c r="AC14" s="49">
        <v>0.87739726824503805</v>
      </c>
      <c r="AD14" s="49">
        <v>0.91367495132842858</v>
      </c>
      <c r="AE14" s="49">
        <v>0.91850849514010502</v>
      </c>
      <c r="AF14" s="49">
        <v>0.9481218787211394</v>
      </c>
      <c r="AG14" s="49">
        <v>0.95417699706619741</v>
      </c>
      <c r="AH14" s="49">
        <v>0.97684045282545529</v>
      </c>
      <c r="AI14" s="49">
        <v>0.98551646544325089</v>
      </c>
      <c r="AJ14" s="49">
        <v>0.99568806541163279</v>
      </c>
      <c r="AK14" s="49">
        <v>1</v>
      </c>
      <c r="AL14" s="49">
        <v>1.002545951789886</v>
      </c>
      <c r="AM14" s="49">
        <v>1.0144227285907728</v>
      </c>
      <c r="AN14" s="49">
        <v>1.0220091582619315</v>
      </c>
      <c r="AO14" s="49">
        <v>1.0327279318241576</v>
      </c>
      <c r="AP14" s="49">
        <v>1.0629489107640515</v>
      </c>
      <c r="AQ14" s="49">
        <v>1.0933139987800622</v>
      </c>
      <c r="AR14" s="49">
        <v>1.1815112285525202</v>
      </c>
    </row>
    <row r="15" spans="1:44" ht="13.5" customHeight="1" x14ac:dyDescent="0.25">
      <c r="A15" s="44"/>
      <c r="B15" s="113" t="s">
        <v>81</v>
      </c>
      <c r="C15" s="49" t="s">
        <v>24</v>
      </c>
      <c r="D15" s="49" t="s">
        <v>24</v>
      </c>
      <c r="E15" s="49" t="s">
        <v>24</v>
      </c>
      <c r="F15" s="49" t="s">
        <v>24</v>
      </c>
      <c r="G15" s="49" t="s">
        <v>24</v>
      </c>
      <c r="H15" s="49" t="s">
        <v>24</v>
      </c>
      <c r="I15" s="49" t="s">
        <v>24</v>
      </c>
      <c r="J15" s="49" t="s">
        <v>24</v>
      </c>
      <c r="K15" s="49" t="s">
        <v>24</v>
      </c>
      <c r="L15" s="49" t="s">
        <v>24</v>
      </c>
      <c r="M15" s="49" t="s">
        <v>24</v>
      </c>
      <c r="N15" s="49" t="s">
        <v>24</v>
      </c>
      <c r="O15" s="49">
        <v>0.16864140266006003</v>
      </c>
      <c r="P15" s="49">
        <v>0.23553978485000476</v>
      </c>
      <c r="Q15" s="49">
        <v>0.30963702127093695</v>
      </c>
      <c r="R15" s="49">
        <v>0.37942764872842188</v>
      </c>
      <c r="S15" s="49">
        <v>0.41707629289068343</v>
      </c>
      <c r="T15" s="52">
        <v>0.44583157536114287</v>
      </c>
      <c r="U15" s="52">
        <v>0.47463680844341283</v>
      </c>
      <c r="V15" s="52">
        <v>0.49212578948591379</v>
      </c>
      <c r="W15" s="52">
        <v>0.52559265048302517</v>
      </c>
      <c r="X15" s="49">
        <v>0.55112420685160612</v>
      </c>
      <c r="Y15" s="49">
        <v>0.57255530682522271</v>
      </c>
      <c r="Z15" s="49">
        <v>0.59941087857986719</v>
      </c>
      <c r="AA15" s="49">
        <v>0.63491843482084565</v>
      </c>
      <c r="AB15" s="52">
        <v>0.69192510063115531</v>
      </c>
      <c r="AC15" s="49">
        <v>0.77743589708099925</v>
      </c>
      <c r="AD15" s="49">
        <v>0.83032111329315916</v>
      </c>
      <c r="AE15" s="49">
        <v>0.82709385169196858</v>
      </c>
      <c r="AF15" s="49">
        <v>0.84216639338202248</v>
      </c>
      <c r="AG15" s="49">
        <v>0.8882643626808373</v>
      </c>
      <c r="AH15" s="49">
        <v>0.92443605484906399</v>
      </c>
      <c r="AI15" s="49">
        <v>0.96170238366432925</v>
      </c>
      <c r="AJ15" s="49">
        <v>0.98974192049572951</v>
      </c>
      <c r="AK15" s="49">
        <v>1</v>
      </c>
      <c r="AL15" s="49">
        <v>1.0218730896772066</v>
      </c>
      <c r="AM15" s="49">
        <v>1.0585621145930904</v>
      </c>
      <c r="AN15" s="49">
        <v>1.1097729352846877</v>
      </c>
      <c r="AO15" s="49">
        <v>1.1453640266159415</v>
      </c>
      <c r="AP15" s="49">
        <v>1.1392763509457564</v>
      </c>
      <c r="AQ15" s="49">
        <v>1.2075976177852015</v>
      </c>
      <c r="AR15" s="49">
        <v>1.4076190224163725</v>
      </c>
    </row>
    <row r="16" spans="1:44" ht="13.5" customHeight="1" x14ac:dyDescent="0.25">
      <c r="A16" s="44"/>
      <c r="B16" s="113" t="s">
        <v>17</v>
      </c>
      <c r="C16" s="49">
        <v>0.36460897466596426</v>
      </c>
      <c r="D16" s="49">
        <v>0.39761263353460286</v>
      </c>
      <c r="E16" s="49">
        <v>0.43017882077383901</v>
      </c>
      <c r="F16" s="49">
        <v>0.46649621724447859</v>
      </c>
      <c r="G16" s="49">
        <v>0.49083140916522006</v>
      </c>
      <c r="H16" s="49">
        <v>0.51414676551633642</v>
      </c>
      <c r="I16" s="49">
        <v>0.53617324517993581</v>
      </c>
      <c r="J16" s="49">
        <v>0.57736823093826195</v>
      </c>
      <c r="K16" s="49">
        <v>0.61507118100312219</v>
      </c>
      <c r="L16" s="49">
        <v>0.64702660406885759</v>
      </c>
      <c r="M16" s="49">
        <v>0.65680813272363103</v>
      </c>
      <c r="N16" s="49">
        <v>0.66263892579682049</v>
      </c>
      <c r="O16" s="49">
        <v>0.67434047474803105</v>
      </c>
      <c r="P16" s="49">
        <v>0.68678482775322391</v>
      </c>
      <c r="Q16" s="49">
        <v>0.71563743573358118</v>
      </c>
      <c r="R16" s="49">
        <v>0.71507726362095292</v>
      </c>
      <c r="S16" s="49">
        <v>0.72995388669301708</v>
      </c>
      <c r="T16" s="52">
        <v>0.75256740211389017</v>
      </c>
      <c r="U16" s="52">
        <v>0.75954397199198065</v>
      </c>
      <c r="V16" s="52">
        <v>0.77198402190763937</v>
      </c>
      <c r="W16" s="52">
        <v>0.79748559455212154</v>
      </c>
      <c r="X16" s="49">
        <v>0.80501596629999295</v>
      </c>
      <c r="Y16" s="49">
        <v>0.80654488245892841</v>
      </c>
      <c r="Z16" s="49">
        <v>0.81140561592165927</v>
      </c>
      <c r="AA16" s="49">
        <v>0.81894309711233881</v>
      </c>
      <c r="AB16" s="52">
        <v>0.82648329795980802</v>
      </c>
      <c r="AC16" s="49">
        <v>0.84923870311691374</v>
      </c>
      <c r="AD16" s="49">
        <v>0.87503209329351517</v>
      </c>
      <c r="AE16" s="49">
        <v>0.890554333285967</v>
      </c>
      <c r="AF16" s="49">
        <v>0.89343020632998549</v>
      </c>
      <c r="AG16" s="49">
        <v>0.91686964575133134</v>
      </c>
      <c r="AH16" s="49">
        <v>0.94413709541074142</v>
      </c>
      <c r="AI16" s="49">
        <v>0.96829090288703956</v>
      </c>
      <c r="AJ16" s="49">
        <v>0.98408976322523567</v>
      </c>
      <c r="AK16" s="49">
        <v>1</v>
      </c>
      <c r="AL16" s="49">
        <v>1.0008742545829346</v>
      </c>
      <c r="AM16" s="49">
        <v>1.0090740459989478</v>
      </c>
      <c r="AN16" s="49">
        <v>1.029274056308471</v>
      </c>
      <c r="AO16" s="49">
        <v>1.044677700348432</v>
      </c>
      <c r="AP16" s="49">
        <v>1.0617548273139661</v>
      </c>
      <c r="AQ16" s="49">
        <v>1.084829592864647</v>
      </c>
      <c r="AR16" s="49">
        <v>1.1431379807753679</v>
      </c>
    </row>
    <row r="17" spans="1:44" ht="13.5" customHeight="1" x14ac:dyDescent="0.25">
      <c r="A17" s="44"/>
      <c r="B17" s="113" t="s">
        <v>18</v>
      </c>
      <c r="C17" s="49">
        <v>0.43056977683997288</v>
      </c>
      <c r="D17" s="49">
        <v>0.48264617958501693</v>
      </c>
      <c r="E17" s="49">
        <v>0.52922320053060157</v>
      </c>
      <c r="F17" s="49">
        <v>0.56662620362167915</v>
      </c>
      <c r="G17" s="49">
        <v>0.59752862878555735</v>
      </c>
      <c r="H17" s="49">
        <v>0.62773472632660621</v>
      </c>
      <c r="I17" s="49">
        <v>0.64315101867175783</v>
      </c>
      <c r="J17" s="49">
        <v>0.66368941199973697</v>
      </c>
      <c r="K17" s="49">
        <v>0.68549325208836231</v>
      </c>
      <c r="L17" s="49">
        <v>0.70370792384739667</v>
      </c>
      <c r="M17" s="49">
        <v>0.72163196177389133</v>
      </c>
      <c r="N17" s="49">
        <v>0.73582686469821934</v>
      </c>
      <c r="O17" s="49">
        <v>0.74777303571765796</v>
      </c>
      <c r="P17" s="49">
        <v>0.75468940888319969</v>
      </c>
      <c r="Q17" s="49">
        <v>0.76317757374106754</v>
      </c>
      <c r="R17" s="49">
        <v>0.77354212086217622</v>
      </c>
      <c r="S17" s="49">
        <v>0.78033538068516928</v>
      </c>
      <c r="T17" s="52">
        <v>0.78775061659720724</v>
      </c>
      <c r="U17" s="52">
        <v>0.78935614007766342</v>
      </c>
      <c r="V17" s="52">
        <v>0.80161713225013387</v>
      </c>
      <c r="W17" s="52">
        <v>0.81771628330649582</v>
      </c>
      <c r="X17" s="49">
        <v>0.83462196017400236</v>
      </c>
      <c r="Y17" s="49">
        <v>0.85014065566293484</v>
      </c>
      <c r="Z17" s="49">
        <v>0.86393567930099546</v>
      </c>
      <c r="AA17" s="49">
        <v>0.88066442352877716</v>
      </c>
      <c r="AB17" s="52">
        <v>0.89964562508301871</v>
      </c>
      <c r="AC17" s="49">
        <v>0.9226462981868665</v>
      </c>
      <c r="AD17" s="49">
        <v>0.94448601747882321</v>
      </c>
      <c r="AE17" s="49">
        <v>0.94511530490150064</v>
      </c>
      <c r="AF17" s="49">
        <v>0.9552251793658606</v>
      </c>
      <c r="AG17" s="49">
        <v>0.9642803339717011</v>
      </c>
      <c r="AH17" s="49">
        <v>0.97548358433091442</v>
      </c>
      <c r="AI17" s="49">
        <v>0.98307382722863346</v>
      </c>
      <c r="AJ17" s="49">
        <v>0.98874561505654945</v>
      </c>
      <c r="AK17" s="49">
        <v>1</v>
      </c>
      <c r="AL17" s="49">
        <v>1.005225593524226</v>
      </c>
      <c r="AM17" s="49">
        <v>1.0104686217550134</v>
      </c>
      <c r="AN17" s="49">
        <v>1.0204947394670376</v>
      </c>
      <c r="AO17" s="49">
        <v>1.0335427050653829</v>
      </c>
      <c r="AP17" s="49">
        <v>1.0623224925418184</v>
      </c>
      <c r="AQ17" s="49">
        <v>1.0764866341985975</v>
      </c>
      <c r="AR17" s="49">
        <v>1.1091221497951047</v>
      </c>
    </row>
    <row r="18" spans="1:44" ht="13.5" customHeight="1" x14ac:dyDescent="0.25">
      <c r="A18" s="44"/>
      <c r="B18" s="113" t="s">
        <v>36</v>
      </c>
      <c r="C18" s="49">
        <v>0.54865535449235714</v>
      </c>
      <c r="D18" s="49">
        <v>0.57378957749376758</v>
      </c>
      <c r="E18" s="49">
        <v>0.58990123615272949</v>
      </c>
      <c r="F18" s="49">
        <v>0.60163523502096539</v>
      </c>
      <c r="G18" s="49">
        <v>0.61441833337166407</v>
      </c>
      <c r="H18" s="49">
        <v>0.63284807625730177</v>
      </c>
      <c r="I18" s="49">
        <v>0.64094640264014346</v>
      </c>
      <c r="J18" s="49">
        <v>0.65178135347042487</v>
      </c>
      <c r="K18" s="49">
        <v>0.6705465736654812</v>
      </c>
      <c r="L18" s="49">
        <v>0.6933226503621025</v>
      </c>
      <c r="M18" s="49">
        <v>0.71471220700957172</v>
      </c>
      <c r="N18" s="49">
        <v>0.75263624213463709</v>
      </c>
      <c r="O18" s="49">
        <v>0.78186610431883352</v>
      </c>
      <c r="P18" s="49">
        <v>0.79790693208834007</v>
      </c>
      <c r="Q18" s="49">
        <v>0.81371605880609787</v>
      </c>
      <c r="R18" s="49">
        <v>0.8186169038413067</v>
      </c>
      <c r="S18" s="49">
        <v>0.82085022436942523</v>
      </c>
      <c r="T18" s="52">
        <v>0.82650149416028373</v>
      </c>
      <c r="U18" s="52">
        <v>0.82933751123225641</v>
      </c>
      <c r="V18" s="52">
        <v>0.8252788246352285</v>
      </c>
      <c r="W18" s="52">
        <v>0.83604867129067528</v>
      </c>
      <c r="X18" s="49">
        <v>0.84757047393175566</v>
      </c>
      <c r="Y18" s="49">
        <v>0.8587690286844939</v>
      </c>
      <c r="Z18" s="49">
        <v>0.86834942047236574</v>
      </c>
      <c r="AA18" s="49">
        <v>0.87186803599021079</v>
      </c>
      <c r="AB18" s="52">
        <v>0.87533180339274341</v>
      </c>
      <c r="AC18" s="49">
        <v>0.89082756778003691</v>
      </c>
      <c r="AD18" s="49">
        <v>0.89892813386410952</v>
      </c>
      <c r="AE18" s="49">
        <v>0.91548541599125322</v>
      </c>
      <c r="AF18" s="49">
        <v>0.92139282156879843</v>
      </c>
      <c r="AG18" s="49">
        <v>0.93124696802629314</v>
      </c>
      <c r="AH18" s="49">
        <v>0.94518297495514214</v>
      </c>
      <c r="AI18" s="49">
        <v>0.9637028115557762</v>
      </c>
      <c r="AJ18" s="49">
        <v>0.98180057072568272</v>
      </c>
      <c r="AK18" s="49">
        <v>1</v>
      </c>
      <c r="AL18" s="49">
        <v>1.0132775222269546</v>
      </c>
      <c r="AM18" s="49">
        <v>1.0285145713969877</v>
      </c>
      <c r="AN18" s="49">
        <v>1.0491619236756171</v>
      </c>
      <c r="AO18" s="49">
        <v>1.0715123151003891</v>
      </c>
      <c r="AP18" s="49">
        <v>1.0915773009301108</v>
      </c>
      <c r="AQ18" s="49">
        <v>1.1245389847134384</v>
      </c>
      <c r="AR18" s="49">
        <v>1.1837833579445314</v>
      </c>
    </row>
    <row r="19" spans="1:44" ht="13.5" customHeight="1" x14ac:dyDescent="0.25">
      <c r="A19" s="44"/>
      <c r="B19" s="113" t="s">
        <v>19</v>
      </c>
      <c r="C19" s="49">
        <v>6.488193275493738E-2</v>
      </c>
      <c r="D19" s="49">
        <v>8.2538090192672331E-2</v>
      </c>
      <c r="E19" s="49">
        <v>9.9551012056486754E-2</v>
      </c>
      <c r="F19" s="49">
        <v>0.12137105549826961</v>
      </c>
      <c r="G19" s="49">
        <v>0.14446305523939187</v>
      </c>
      <c r="H19" s="49">
        <v>0.17174056988275821</v>
      </c>
      <c r="I19" s="49">
        <v>0.19793560856500858</v>
      </c>
      <c r="J19" s="49">
        <v>0.23095101098905202</v>
      </c>
      <c r="K19" s="49">
        <v>0.26443653555166119</v>
      </c>
      <c r="L19" s="49">
        <v>0.31915003511202444</v>
      </c>
      <c r="M19" s="49">
        <v>0.38230262389867076</v>
      </c>
      <c r="N19" s="49">
        <v>0.43887887919189117</v>
      </c>
      <c r="O19" s="49">
        <v>0.502203603041671</v>
      </c>
      <c r="P19" s="49">
        <v>0.5583594511656782</v>
      </c>
      <c r="Q19" s="49">
        <v>0.61303309317723031</v>
      </c>
      <c r="R19" s="49">
        <v>0.65984246104395461</v>
      </c>
      <c r="S19" s="49">
        <v>0.7030844462140946</v>
      </c>
      <c r="T19" s="52">
        <v>0.73896684354908093</v>
      </c>
      <c r="U19" s="52">
        <v>0.76573764356821439</v>
      </c>
      <c r="V19" s="52">
        <v>0.77793332086451639</v>
      </c>
      <c r="W19" s="52">
        <v>0.80496457496233453</v>
      </c>
      <c r="X19" s="49">
        <v>0.83192099746417547</v>
      </c>
      <c r="Y19" s="49">
        <v>0.86065129979796884</v>
      </c>
      <c r="Z19" s="49">
        <v>0.88701013608071333</v>
      </c>
      <c r="AA19" s="49">
        <v>0.90688199721006224</v>
      </c>
      <c r="AB19" s="52">
        <v>0.93857790949326503</v>
      </c>
      <c r="AC19" s="49">
        <v>0.97070230363086096</v>
      </c>
      <c r="AD19" s="49">
        <v>1.0128752736480491</v>
      </c>
      <c r="AE19" s="49">
        <v>1.0389038495055765</v>
      </c>
      <c r="AF19" s="49">
        <v>1.0370690573069117</v>
      </c>
      <c r="AG19" s="49">
        <v>1.0470147470643651</v>
      </c>
      <c r="AH19" s="49">
        <v>1.0441339868956068</v>
      </c>
      <c r="AI19" s="49">
        <v>1.02277494382749</v>
      </c>
      <c r="AJ19" s="49">
        <v>1.0029458808829295</v>
      </c>
      <c r="AK19" s="49">
        <v>1</v>
      </c>
      <c r="AL19" s="49">
        <v>0.99421425097036087</v>
      </c>
      <c r="AM19" s="49">
        <v>0.99705186491875741</v>
      </c>
      <c r="AN19" s="49">
        <v>0.99540435623066048</v>
      </c>
      <c r="AO19" s="49">
        <v>0.99763558982064648</v>
      </c>
      <c r="AP19" s="49">
        <v>0.98904736082637368</v>
      </c>
      <c r="AQ19" s="49">
        <v>1.0018278031998442</v>
      </c>
      <c r="AR19" s="49">
        <v>1.0831107855676869</v>
      </c>
    </row>
    <row r="20" spans="1:44" ht="13.5" customHeight="1" x14ac:dyDescent="0.25">
      <c r="A20" s="44"/>
      <c r="B20" s="113" t="s">
        <v>37</v>
      </c>
      <c r="C20" s="49" t="s">
        <v>24</v>
      </c>
      <c r="D20" s="49" t="s">
        <v>24</v>
      </c>
      <c r="E20" s="49" t="s">
        <v>24</v>
      </c>
      <c r="F20" s="49" t="s">
        <v>24</v>
      </c>
      <c r="G20" s="49" t="s">
        <v>24</v>
      </c>
      <c r="H20" s="49" t="s">
        <v>24</v>
      </c>
      <c r="I20" s="49" t="s">
        <v>24</v>
      </c>
      <c r="J20" s="49" t="s">
        <v>24</v>
      </c>
      <c r="K20" s="49" t="s">
        <v>24</v>
      </c>
      <c r="L20" s="49" t="s">
        <v>24</v>
      </c>
      <c r="M20" s="49">
        <v>0.11809858628379115</v>
      </c>
      <c r="N20" s="49">
        <v>0.1435006233747623</v>
      </c>
      <c r="O20" s="49">
        <v>0.17403533909034946</v>
      </c>
      <c r="P20" s="49">
        <v>0.20795667235847012</v>
      </c>
      <c r="Q20" s="49">
        <v>0.26354929070196836</v>
      </c>
      <c r="R20" s="49">
        <v>0.32134639003184856</v>
      </c>
      <c r="S20" s="49">
        <v>0.38645373485346329</v>
      </c>
      <c r="T20" s="52">
        <v>0.43965774386852424</v>
      </c>
      <c r="U20" s="52">
        <v>0.47535911477637804</v>
      </c>
      <c r="V20" s="52">
        <v>0.52091506482521066</v>
      </c>
      <c r="W20" s="52">
        <v>0.57845828079029937</v>
      </c>
      <c r="X20" s="49">
        <v>0.62526426631007359</v>
      </c>
      <c r="Y20" s="49">
        <v>0.65923766324264177</v>
      </c>
      <c r="Z20" s="49">
        <v>0.69279991892524229</v>
      </c>
      <c r="AA20" s="49">
        <v>0.71099998719285551</v>
      </c>
      <c r="AB20" s="52">
        <v>0.736999027310827</v>
      </c>
      <c r="AC20" s="49">
        <v>0.77711887544759528</v>
      </c>
      <c r="AD20" s="49">
        <v>0.81446828621353129</v>
      </c>
      <c r="AE20" s="49">
        <v>0.8486683353028881</v>
      </c>
      <c r="AF20" s="49">
        <v>0.87016145880674023</v>
      </c>
      <c r="AG20" s="49">
        <v>0.88694444301134812</v>
      </c>
      <c r="AH20" s="49">
        <v>0.91260163196536392</v>
      </c>
      <c r="AI20" s="49">
        <v>0.93834185202599729</v>
      </c>
      <c r="AJ20" s="49">
        <v>0.97299224645347016</v>
      </c>
      <c r="AK20" s="49">
        <v>1</v>
      </c>
      <c r="AL20" s="49">
        <v>1.0132047199483261</v>
      </c>
      <c r="AM20" s="49">
        <v>1.0540338817295549</v>
      </c>
      <c r="AN20" s="49">
        <v>1.1051273877522274</v>
      </c>
      <c r="AO20" s="49">
        <v>1.1580080115360212</v>
      </c>
      <c r="AP20" s="49">
        <v>1.2321398461096791</v>
      </c>
      <c r="AQ20" s="49">
        <v>1.3114882851771459</v>
      </c>
      <c r="AR20" s="49">
        <v>1.5119228120853914</v>
      </c>
    </row>
    <row r="21" spans="1:44" ht="13.5" customHeight="1" x14ac:dyDescent="0.25">
      <c r="A21" s="44"/>
      <c r="B21" s="113" t="s">
        <v>20</v>
      </c>
      <c r="C21" s="49">
        <v>2.6637087292147383E-2</v>
      </c>
      <c r="D21" s="49">
        <v>4.0926921228117877E-2</v>
      </c>
      <c r="E21" s="49">
        <v>7.2565505255721044E-2</v>
      </c>
      <c r="F21" s="49">
        <v>9.2071664972717307E-2</v>
      </c>
      <c r="G21" s="49">
        <v>0.12161243920036567</v>
      </c>
      <c r="H21" s="49">
        <v>0.15151234698278235</v>
      </c>
      <c r="I21" s="49">
        <v>0.18173374029111514</v>
      </c>
      <c r="J21" s="49">
        <v>0.22377837389026364</v>
      </c>
      <c r="K21" s="49">
        <v>0.27495293669644255</v>
      </c>
      <c r="L21" s="49">
        <v>0.31666756501077986</v>
      </c>
      <c r="M21" s="49">
        <v>0.34315789042016187</v>
      </c>
      <c r="N21" s="49">
        <v>0.3549943995216519</v>
      </c>
      <c r="O21" s="49">
        <v>0.36149735556581553</v>
      </c>
      <c r="P21" s="49">
        <v>0.3709084944903307</v>
      </c>
      <c r="Q21" s="49">
        <v>0.38202673518006891</v>
      </c>
      <c r="R21" s="49">
        <v>0.39149829105983086</v>
      </c>
      <c r="S21" s="49">
        <v>0.40228054689540921</v>
      </c>
      <c r="T21" s="52">
        <v>0.42124648598609049</v>
      </c>
      <c r="U21" s="52">
        <v>0.43598545069028904</v>
      </c>
      <c r="V21" s="52">
        <v>0.4535329646655254</v>
      </c>
      <c r="W21" s="52">
        <v>0.49300733884909242</v>
      </c>
      <c r="X21" s="49">
        <v>0.52195740903384624</v>
      </c>
      <c r="Y21" s="49">
        <v>0.52452472580737242</v>
      </c>
      <c r="Z21" s="49">
        <v>0.53855583270939655</v>
      </c>
      <c r="AA21" s="49">
        <v>0.55506720613703209</v>
      </c>
      <c r="AB21" s="52">
        <v>0.60289559623876032</v>
      </c>
      <c r="AC21" s="49">
        <v>0.62901994030076747</v>
      </c>
      <c r="AD21" s="49">
        <v>0.7053532808530838</v>
      </c>
      <c r="AE21" s="49">
        <v>0.7815646466114744</v>
      </c>
      <c r="AF21" s="49">
        <v>0.83134136132659675</v>
      </c>
      <c r="AG21" s="49">
        <v>0.85708525627032972</v>
      </c>
      <c r="AH21" s="49">
        <v>0.8865765345607205</v>
      </c>
      <c r="AI21" s="49">
        <v>0.90541222375949026</v>
      </c>
      <c r="AJ21" s="49">
        <v>0.94291124674877624</v>
      </c>
      <c r="AK21" s="49">
        <v>1</v>
      </c>
      <c r="AL21" s="49">
        <v>1.0226086086750652</v>
      </c>
      <c r="AM21" s="49">
        <v>1.0321903783820041</v>
      </c>
      <c r="AN21" s="49">
        <v>1.0593536255891554</v>
      </c>
      <c r="AO21" s="49">
        <v>1.1063814896228272</v>
      </c>
      <c r="AP21" s="49">
        <v>1.1512744964294064</v>
      </c>
      <c r="AQ21" s="49">
        <v>1.2267590365538625</v>
      </c>
      <c r="AR21" s="49">
        <v>1.3377118926086227</v>
      </c>
    </row>
    <row r="22" spans="1:44" ht="13.5" customHeight="1" x14ac:dyDescent="0.25">
      <c r="A22" s="44"/>
      <c r="B22" s="113" t="s">
        <v>110</v>
      </c>
      <c r="C22" s="49">
        <v>0.30808823139188762</v>
      </c>
      <c r="D22" s="49">
        <v>0.35486267701393182</v>
      </c>
      <c r="E22" s="49">
        <v>0.39286448809529284</v>
      </c>
      <c r="F22" s="49">
        <v>0.41792638116802638</v>
      </c>
      <c r="G22" s="49">
        <v>0.43960141181032109</v>
      </c>
      <c r="H22" s="49">
        <v>0.46839396665356958</v>
      </c>
      <c r="I22" s="49">
        <v>0.47868650880723362</v>
      </c>
      <c r="J22" s="49">
        <v>0.49422616918155404</v>
      </c>
      <c r="K22" s="49">
        <v>0.52151617459730715</v>
      </c>
      <c r="L22" s="49">
        <v>0.51771335898458315</v>
      </c>
      <c r="M22" s="49">
        <v>0.52703942843640317</v>
      </c>
      <c r="N22" s="49">
        <v>0.54186093379277178</v>
      </c>
      <c r="O22" s="49">
        <v>0.56990631524756785</v>
      </c>
      <c r="P22" s="49">
        <v>0.57956355852372909</v>
      </c>
      <c r="Q22" s="49">
        <v>0.59714749486425778</v>
      </c>
      <c r="R22" s="49">
        <v>0.61083561993963376</v>
      </c>
      <c r="S22" s="49">
        <v>0.63483694112882483</v>
      </c>
      <c r="T22" s="52">
        <v>0.6764364073141822</v>
      </c>
      <c r="U22" s="52">
        <v>0.70603857275107862</v>
      </c>
      <c r="V22" s="52">
        <v>0.75457836971909009</v>
      </c>
      <c r="W22" s="52">
        <v>0.80634007874311597</v>
      </c>
      <c r="X22" s="49">
        <v>0.84816207302421565</v>
      </c>
      <c r="Y22" s="49">
        <v>0.88133734834561828</v>
      </c>
      <c r="Z22" s="49">
        <v>0.88588112753815185</v>
      </c>
      <c r="AA22" s="49">
        <v>0.91310612398346813</v>
      </c>
      <c r="AB22" s="52">
        <v>0.94433341914583169</v>
      </c>
      <c r="AC22" s="49">
        <v>0.95565114376218208</v>
      </c>
      <c r="AD22" s="49">
        <v>0.95082963875767446</v>
      </c>
      <c r="AE22" s="49">
        <v>0.90685758701701158</v>
      </c>
      <c r="AF22" s="49">
        <v>0.88065090345092456</v>
      </c>
      <c r="AG22" s="49">
        <v>0.8925372140715071</v>
      </c>
      <c r="AH22" s="49">
        <v>0.91135432362174651</v>
      </c>
      <c r="AI22" s="49">
        <v>0.92168232602572464</v>
      </c>
      <c r="AJ22" s="49">
        <v>0.9233598423653987</v>
      </c>
      <c r="AK22" s="49">
        <v>1</v>
      </c>
      <c r="AL22" s="49">
        <v>1.005838497664022</v>
      </c>
      <c r="AM22" s="49">
        <v>1.0184223676436366</v>
      </c>
      <c r="AN22" s="49">
        <v>1.0298290337414158</v>
      </c>
      <c r="AO22" s="49">
        <v>1.0643840512708076</v>
      </c>
      <c r="AP22" s="49">
        <v>1.0512491062818696</v>
      </c>
      <c r="AQ22" s="49">
        <v>1.0562686407740982</v>
      </c>
      <c r="AR22" s="49">
        <v>1.1257950270290673</v>
      </c>
    </row>
    <row r="23" spans="1:44" ht="13.5" customHeight="1" x14ac:dyDescent="0.25">
      <c r="A23" s="44"/>
      <c r="B23" s="113" t="s">
        <v>56</v>
      </c>
      <c r="C23" s="49">
        <v>1.0390596159218675E-3</v>
      </c>
      <c r="D23" s="49">
        <v>2.3612044395878696E-3</v>
      </c>
      <c r="E23" s="49">
        <v>5.9011463584948166E-3</v>
      </c>
      <c r="F23" s="49">
        <v>2.8607006347834731E-2</v>
      </c>
      <c r="G23" s="49">
        <v>0.10428303618506987</v>
      </c>
      <c r="H23" s="49">
        <v>0.15659133732689548</v>
      </c>
      <c r="I23" s="49">
        <v>0.18818970189221185</v>
      </c>
      <c r="J23" s="49">
        <v>0.22425668711972988</v>
      </c>
      <c r="K23" s="49">
        <v>0.26619911599479285</v>
      </c>
      <c r="L23" s="49">
        <v>0.30861013514231911</v>
      </c>
      <c r="M23" s="49">
        <v>0.37073264457576549</v>
      </c>
      <c r="N23" s="49">
        <v>0.41543606061083271</v>
      </c>
      <c r="O23" s="49">
        <v>0.46150894815542332</v>
      </c>
      <c r="P23" s="49">
        <v>0.51937261458797923</v>
      </c>
      <c r="Q23" s="49">
        <v>0.56647575877771084</v>
      </c>
      <c r="R23" s="49">
        <v>0.61874799217014154</v>
      </c>
      <c r="S23" s="49">
        <v>0.66878674020153883</v>
      </c>
      <c r="T23" s="52">
        <v>0.71478402041244005</v>
      </c>
      <c r="U23" s="52">
        <v>0.75898737734665322</v>
      </c>
      <c r="V23" s="52">
        <v>0.77386409359674024</v>
      </c>
      <c r="W23" s="52">
        <v>0.78738356951630051</v>
      </c>
      <c r="X23" s="49">
        <v>0.82487345693245695</v>
      </c>
      <c r="Y23" s="49">
        <v>0.82100288270535526</v>
      </c>
      <c r="Z23" s="49">
        <v>0.82204354343610031</v>
      </c>
      <c r="AA23" s="49">
        <v>0.83057114717215053</v>
      </c>
      <c r="AB23" s="52">
        <v>0.84259154283520232</v>
      </c>
      <c r="AC23" s="49">
        <v>0.84983528687899612</v>
      </c>
      <c r="AD23" s="49">
        <v>0.86134688112632929</v>
      </c>
      <c r="AE23" s="49">
        <v>0.89941173037484534</v>
      </c>
      <c r="AF23" s="49">
        <v>0.91009382576349396</v>
      </c>
      <c r="AG23" s="49">
        <v>0.92345983254364139</v>
      </c>
      <c r="AH23" s="49">
        <v>0.95365436009836768</v>
      </c>
      <c r="AI23" s="49">
        <v>0.97085329140734244</v>
      </c>
      <c r="AJ23" s="49">
        <v>0.97734892511075933</v>
      </c>
      <c r="AK23" s="49">
        <v>1</v>
      </c>
      <c r="AL23" s="49">
        <v>1.0035796900751743</v>
      </c>
      <c r="AM23" s="49">
        <v>1.0032413641228262</v>
      </c>
      <c r="AN23" s="49">
        <v>1.0111050232231882</v>
      </c>
      <c r="AO23" s="49">
        <v>1.0296740234603527</v>
      </c>
      <c r="AP23" s="49">
        <v>1.0403960410724813</v>
      </c>
      <c r="AQ23" s="49">
        <v>1.0625379498523406</v>
      </c>
      <c r="AR23" s="49">
        <v>1.1091991044372118</v>
      </c>
    </row>
    <row r="24" spans="1:44" s="5" customFormat="1" ht="13.5" customHeight="1" x14ac:dyDescent="0.25">
      <c r="A24" s="44"/>
      <c r="B24" s="113" t="s">
        <v>21</v>
      </c>
      <c r="C24" s="49">
        <v>0.22618784207928042</v>
      </c>
      <c r="D24" s="49">
        <v>0.26586333867042389</v>
      </c>
      <c r="E24" s="49">
        <v>0.30600003355561656</v>
      </c>
      <c r="F24" s="49">
        <v>0.33893128333172406</v>
      </c>
      <c r="G24" s="49">
        <v>0.3700270167009822</v>
      </c>
      <c r="H24" s="49">
        <v>0.39773618566395064</v>
      </c>
      <c r="I24" s="49">
        <v>0.42163727852665717</v>
      </c>
      <c r="J24" s="49">
        <v>0.44967785520932585</v>
      </c>
      <c r="K24" s="49">
        <v>0.47754613606286811</v>
      </c>
      <c r="L24" s="49">
        <v>0.52011490140197458</v>
      </c>
      <c r="M24" s="49">
        <v>0.55954652168697039</v>
      </c>
      <c r="N24" s="49">
        <v>0.58398816053609459</v>
      </c>
      <c r="O24" s="49">
        <v>0.60668165913171335</v>
      </c>
      <c r="P24" s="49">
        <v>0.62817319653700265</v>
      </c>
      <c r="Q24" s="49">
        <v>0.65911226221356933</v>
      </c>
      <c r="R24" s="49">
        <v>0.68882255951120575</v>
      </c>
      <c r="S24" s="49">
        <v>0.70650721556135854</v>
      </c>
      <c r="T24" s="52">
        <v>0.72348191107976267</v>
      </c>
      <c r="U24" s="52">
        <v>0.73459552252539695</v>
      </c>
      <c r="V24" s="52">
        <v>0.74776239772957243</v>
      </c>
      <c r="W24" s="52">
        <v>0.77044645819965907</v>
      </c>
      <c r="X24" s="49">
        <v>0.79567350924678193</v>
      </c>
      <c r="Y24" s="49">
        <v>0.82071978305634663</v>
      </c>
      <c r="Z24" s="49">
        <v>0.84263450877075718</v>
      </c>
      <c r="AA24" s="49">
        <v>0.8595761634620166</v>
      </c>
      <c r="AB24" s="52">
        <v>0.87784090122071634</v>
      </c>
      <c r="AC24" s="49">
        <v>0.89960253121456946</v>
      </c>
      <c r="AD24" s="49">
        <v>0.92119932016736505</v>
      </c>
      <c r="AE24" s="49">
        <v>0.93666477325195907</v>
      </c>
      <c r="AF24" s="49">
        <v>0.94075200869148501</v>
      </c>
      <c r="AG24" s="49">
        <v>0.95587155844692684</v>
      </c>
      <c r="AH24" s="49">
        <v>0.9706617728389334</v>
      </c>
      <c r="AI24" s="49">
        <v>0.98180118595278165</v>
      </c>
      <c r="AJ24" s="49">
        <v>0.99076739949352566</v>
      </c>
      <c r="AK24" s="49">
        <v>1</v>
      </c>
      <c r="AL24" s="49">
        <v>1.0113435002037254</v>
      </c>
      <c r="AM24" s="49">
        <v>1.0186893251580527</v>
      </c>
      <c r="AN24" s="49">
        <v>1.0295702722981042</v>
      </c>
      <c r="AO24" s="49">
        <v>1.0392288165524333</v>
      </c>
      <c r="AP24" s="49">
        <v>1.0555575008536187</v>
      </c>
      <c r="AQ24" s="49">
        <v>1.0618560920176274</v>
      </c>
      <c r="AR24" s="49">
        <v>1.0938182184859313</v>
      </c>
    </row>
    <row r="25" spans="1:44" s="3" customFormat="1" ht="13.5" customHeight="1" x14ac:dyDescent="0.3">
      <c r="A25" s="44"/>
      <c r="B25" s="113" t="s">
        <v>22</v>
      </c>
      <c r="C25" s="49">
        <v>0.96352501895540787</v>
      </c>
      <c r="D25" s="49">
        <v>0.98047846380568415</v>
      </c>
      <c r="E25" s="49">
        <v>0.9895062249883515</v>
      </c>
      <c r="F25" s="49">
        <v>1.0036522642703636</v>
      </c>
      <c r="G25" s="49">
        <v>1.0163045114531846</v>
      </c>
      <c r="H25" s="49">
        <v>1.0326876131581968</v>
      </c>
      <c r="I25" s="49">
        <v>1.0309962187330657</v>
      </c>
      <c r="J25" s="49">
        <v>1.0372831231813548</v>
      </c>
      <c r="K25" s="49">
        <v>1.0587449284694628</v>
      </c>
      <c r="L25" s="49">
        <v>1.0858954272390917</v>
      </c>
      <c r="M25" s="49">
        <v>1.1174360307643652</v>
      </c>
      <c r="N25" s="49">
        <v>1.1361784455083641</v>
      </c>
      <c r="O25" s="49">
        <v>1.1421821333317799</v>
      </c>
      <c r="P25" s="49">
        <v>1.1443158281166907</v>
      </c>
      <c r="Q25" s="49">
        <v>1.1383258041135265</v>
      </c>
      <c r="R25" s="49">
        <v>1.133251427784673</v>
      </c>
      <c r="S25" s="49">
        <v>1.1389682371650989</v>
      </c>
      <c r="T25" s="52">
        <v>1.1386643576256099</v>
      </c>
      <c r="U25" s="52">
        <v>1.1245329482738204</v>
      </c>
      <c r="V25" s="52">
        <v>1.1095062632870176</v>
      </c>
      <c r="W25" s="52">
        <v>1.0974694534225307</v>
      </c>
      <c r="X25" s="49">
        <v>1.0822038880166642</v>
      </c>
      <c r="Y25" s="49">
        <v>1.0648052559846717</v>
      </c>
      <c r="Z25" s="49">
        <v>1.0528286842415255</v>
      </c>
      <c r="AA25" s="49">
        <v>1.0402577236058548</v>
      </c>
      <c r="AB25" s="52">
        <v>1.0312905107330221</v>
      </c>
      <c r="AC25" s="49">
        <v>1.0240174009512562</v>
      </c>
      <c r="AD25" s="49">
        <v>1.0146831721832927</v>
      </c>
      <c r="AE25" s="49">
        <v>1.0089038927388199</v>
      </c>
      <c r="AF25" s="49">
        <v>0.98992901399308597</v>
      </c>
      <c r="AG25" s="49">
        <v>0.97387157096682941</v>
      </c>
      <c r="AH25" s="49">
        <v>0.96650819502614316</v>
      </c>
      <c r="AI25" s="49">
        <v>0.96308313108462529</v>
      </c>
      <c r="AJ25" s="49">
        <v>0.97932355171254293</v>
      </c>
      <c r="AK25" s="49">
        <v>1</v>
      </c>
      <c r="AL25" s="49">
        <v>1.0041994437610888</v>
      </c>
      <c r="AM25" s="49">
        <v>1.0034528264579314</v>
      </c>
      <c r="AN25" s="49">
        <v>1.0034504431925002</v>
      </c>
      <c r="AO25" s="49">
        <v>1.0098203783721296</v>
      </c>
      <c r="AP25" s="49">
        <v>1.0193550764938082</v>
      </c>
      <c r="AQ25" s="49">
        <v>1.0170357028136952</v>
      </c>
      <c r="AR25" s="49">
        <v>1.0195219862417184</v>
      </c>
    </row>
    <row r="26" spans="1:44" ht="13.5" customHeight="1" x14ac:dyDescent="0.25">
      <c r="A26" s="44"/>
      <c r="B26" s="113" t="s">
        <v>46</v>
      </c>
      <c r="C26" s="49">
        <v>0.26479883311048985</v>
      </c>
      <c r="D26" s="49">
        <v>0.28190032467947868</v>
      </c>
      <c r="E26" s="49">
        <v>0.2954887253942412</v>
      </c>
      <c r="F26" s="49">
        <v>0.30855316908583164</v>
      </c>
      <c r="G26" s="49">
        <v>0.32085035645711263</v>
      </c>
      <c r="H26" s="49">
        <v>0.33678757154452454</v>
      </c>
      <c r="I26" s="49">
        <v>0.35305814221334614</v>
      </c>
      <c r="J26" s="49">
        <v>0.37820756266427369</v>
      </c>
      <c r="K26" s="49">
        <v>0.40114632730088068</v>
      </c>
      <c r="L26" s="49">
        <v>0.44161182562696261</v>
      </c>
      <c r="M26" s="49">
        <v>0.48197970955725966</v>
      </c>
      <c r="N26" s="49">
        <v>0.51946791844710349</v>
      </c>
      <c r="O26" s="49">
        <v>0.55195815796851933</v>
      </c>
      <c r="P26" s="49">
        <v>0.59699219585152785</v>
      </c>
      <c r="Q26" s="49">
        <v>0.63892828072859575</v>
      </c>
      <c r="R26" s="49">
        <v>0.66519254432801922</v>
      </c>
      <c r="S26" s="49">
        <v>0.6918221027492818</v>
      </c>
      <c r="T26" s="52">
        <v>0.7227875285837374</v>
      </c>
      <c r="U26" s="52">
        <v>0.71389843176097434</v>
      </c>
      <c r="V26" s="52">
        <v>0.72119279611143106</v>
      </c>
      <c r="W26" s="52">
        <v>0.74627948137355193</v>
      </c>
      <c r="X26" s="49">
        <v>0.76891518019515137</v>
      </c>
      <c r="Y26" s="49">
        <v>0.79544270364550074</v>
      </c>
      <c r="Z26" s="49">
        <v>0.8203231991729939</v>
      </c>
      <c r="AA26" s="49">
        <v>0.8288660572055242</v>
      </c>
      <c r="AB26" s="52">
        <v>0.82701606453281595</v>
      </c>
      <c r="AC26" s="49">
        <v>0.84702320362452421</v>
      </c>
      <c r="AD26" s="49">
        <v>0.8709626399192949</v>
      </c>
      <c r="AE26" s="49">
        <v>0.90239258206203177</v>
      </c>
      <c r="AF26" s="49">
        <v>0.92709555045569314</v>
      </c>
      <c r="AG26" s="49">
        <v>0.93897965276328044</v>
      </c>
      <c r="AH26" s="49">
        <v>0.95073387676774956</v>
      </c>
      <c r="AI26" s="49">
        <v>0.96041751777210549</v>
      </c>
      <c r="AJ26" s="49">
        <v>0.96912751303312572</v>
      </c>
      <c r="AK26" s="49">
        <v>1</v>
      </c>
      <c r="AL26" s="49">
        <v>1.0198603850545349</v>
      </c>
      <c r="AM26" s="49">
        <v>1.0425296518111109</v>
      </c>
      <c r="AN26" s="49">
        <v>1.047564538163076</v>
      </c>
      <c r="AO26" s="49">
        <v>1.0387720638750721</v>
      </c>
      <c r="AP26" s="49">
        <v>1.0550158293727512</v>
      </c>
      <c r="AQ26" s="49">
        <v>1.0813667035968426</v>
      </c>
      <c r="AR26" s="49">
        <v>1.0945343563013565</v>
      </c>
    </row>
    <row r="27" spans="1:44" s="5" customFormat="1" ht="13.5" customHeight="1" x14ac:dyDescent="0.25">
      <c r="A27" s="44"/>
      <c r="B27" s="113" t="s">
        <v>83</v>
      </c>
      <c r="C27" s="49" t="s">
        <v>24</v>
      </c>
      <c r="D27" s="49" t="s">
        <v>24</v>
      </c>
      <c r="E27" s="49" t="s">
        <v>24</v>
      </c>
      <c r="F27" s="49" t="s">
        <v>24</v>
      </c>
      <c r="G27" s="49" t="s">
        <v>24</v>
      </c>
      <c r="H27" s="49" t="s">
        <v>24</v>
      </c>
      <c r="I27" s="49" t="s">
        <v>24</v>
      </c>
      <c r="J27" s="49" t="s">
        <v>24</v>
      </c>
      <c r="K27" s="49" t="s">
        <v>24</v>
      </c>
      <c r="L27" s="49" t="s">
        <v>24</v>
      </c>
      <c r="M27" s="49" t="s">
        <v>24</v>
      </c>
      <c r="N27" s="49">
        <v>0.14132948095477796</v>
      </c>
      <c r="O27" s="49">
        <v>0.23293914451005435</v>
      </c>
      <c r="P27" s="49">
        <v>0.31734883450788076</v>
      </c>
      <c r="Q27" s="49">
        <v>0.36467866068484001</v>
      </c>
      <c r="R27" s="49">
        <v>0.41002377543380314</v>
      </c>
      <c r="S27" s="49">
        <v>0.43416324522056943</v>
      </c>
      <c r="T27" s="52">
        <v>0.45510651995077456</v>
      </c>
      <c r="U27" s="52">
        <v>0.46189601877206066</v>
      </c>
      <c r="V27" s="52">
        <v>0.47860846641736393</v>
      </c>
      <c r="W27" s="52">
        <v>0.48962842995372657</v>
      </c>
      <c r="X27" s="49">
        <v>0.51446605197803175</v>
      </c>
      <c r="Y27" s="49">
        <v>0.54028251087107815</v>
      </c>
      <c r="Z27" s="49">
        <v>0.57843888599178606</v>
      </c>
      <c r="AA27" s="49">
        <v>0.64321831941636787</v>
      </c>
      <c r="AB27" s="52">
        <v>0.72319321307568563</v>
      </c>
      <c r="AC27" s="49">
        <v>0.868285088231734</v>
      </c>
      <c r="AD27" s="49">
        <v>0.96954664355683906</v>
      </c>
      <c r="AE27" s="49">
        <v>0.87594975388357921</v>
      </c>
      <c r="AF27" s="49">
        <v>0.87279066776907599</v>
      </c>
      <c r="AG27" s="49">
        <v>0.92972665090734929</v>
      </c>
      <c r="AH27" s="49">
        <v>0.96351291345949153</v>
      </c>
      <c r="AI27" s="49">
        <v>0.98007010714248022</v>
      </c>
      <c r="AJ27" s="49">
        <v>0.99884421264999068</v>
      </c>
      <c r="AK27" s="49">
        <v>1</v>
      </c>
      <c r="AL27" s="49">
        <v>1.0086339249455707</v>
      </c>
      <c r="AM27" s="49">
        <v>1.0383672145353686</v>
      </c>
      <c r="AN27" s="49">
        <v>1.0787725384155293</v>
      </c>
      <c r="AO27" s="49">
        <v>1.1067650066719088</v>
      </c>
      <c r="AP27" s="49">
        <v>1.1175087022347263</v>
      </c>
      <c r="AQ27" s="49">
        <v>1.19061614129616</v>
      </c>
      <c r="AR27" s="49">
        <v>1.3584917367674767</v>
      </c>
    </row>
    <row r="28" spans="1:44" s="5" customFormat="1" ht="13.5" customHeight="1" x14ac:dyDescent="0.25">
      <c r="A28" s="44"/>
      <c r="B28" s="113" t="s">
        <v>86</v>
      </c>
      <c r="C28" s="49" t="s">
        <v>24</v>
      </c>
      <c r="D28" s="49" t="s">
        <v>24</v>
      </c>
      <c r="E28" s="49" t="s">
        <v>24</v>
      </c>
      <c r="F28" s="49" t="s">
        <v>24</v>
      </c>
      <c r="G28" s="49" t="s">
        <v>24</v>
      </c>
      <c r="H28" s="49" t="s">
        <v>24</v>
      </c>
      <c r="I28" s="49" t="s">
        <v>24</v>
      </c>
      <c r="J28" s="49" t="s">
        <v>24</v>
      </c>
      <c r="K28" s="49" t="s">
        <v>24</v>
      </c>
      <c r="L28" s="49" t="s">
        <v>24</v>
      </c>
      <c r="M28" s="49" t="s">
        <v>24</v>
      </c>
      <c r="N28" s="49" t="s">
        <v>24</v>
      </c>
      <c r="O28" s="49" t="s">
        <v>24</v>
      </c>
      <c r="P28" s="49" t="s">
        <v>24</v>
      </c>
      <c r="Q28" s="49">
        <v>0.48069573380218522</v>
      </c>
      <c r="R28" s="49">
        <v>0.57198238065053786</v>
      </c>
      <c r="S28" s="49">
        <v>0.63746683160082107</v>
      </c>
      <c r="T28" s="52">
        <v>0.65883109927284544</v>
      </c>
      <c r="U28" s="52">
        <v>0.65055034381996013</v>
      </c>
      <c r="V28" s="52">
        <v>0.65899798828066647</v>
      </c>
      <c r="W28" s="52">
        <v>0.65687728316500482</v>
      </c>
      <c r="X28" s="49">
        <v>0.65897044299696683</v>
      </c>
      <c r="Y28" s="49">
        <v>0.65360977325681435</v>
      </c>
      <c r="Z28" s="49">
        <v>0.6711382200489614</v>
      </c>
      <c r="AA28" s="49">
        <v>0.71734681778665466</v>
      </c>
      <c r="AB28" s="52">
        <v>0.76566434730805377</v>
      </c>
      <c r="AC28" s="49">
        <v>0.83116374955112327</v>
      </c>
      <c r="AD28" s="49">
        <v>0.91186232190417271</v>
      </c>
      <c r="AE28" s="49">
        <v>0.88180700785408661</v>
      </c>
      <c r="AF28" s="49">
        <v>0.90414747239025128</v>
      </c>
      <c r="AG28" s="49">
        <v>0.95251890874996226</v>
      </c>
      <c r="AH28" s="49">
        <v>0.97856317322579434</v>
      </c>
      <c r="AI28" s="49">
        <v>0.99110183202232427</v>
      </c>
      <c r="AJ28" s="49">
        <v>0.99936356140165217</v>
      </c>
      <c r="AK28" s="49">
        <v>1</v>
      </c>
      <c r="AL28" s="49">
        <v>1.0157625474690728</v>
      </c>
      <c r="AM28" s="49">
        <v>1.0588657205718983</v>
      </c>
      <c r="AN28" s="49">
        <v>1.0962137527486275</v>
      </c>
      <c r="AO28" s="49">
        <v>1.1260476583369434</v>
      </c>
      <c r="AP28" s="49">
        <v>1.1473165565401215</v>
      </c>
      <c r="AQ28" s="49">
        <v>1.21996641772559</v>
      </c>
      <c r="AR28" s="49">
        <v>1.4241892417601547</v>
      </c>
    </row>
    <row r="29" spans="1:44" s="5" customFormat="1" ht="13.5" customHeight="1" x14ac:dyDescent="0.25">
      <c r="A29" s="44"/>
      <c r="B29" s="113" t="s">
        <v>23</v>
      </c>
      <c r="C29" s="49">
        <v>0.33369704483014101</v>
      </c>
      <c r="D29" s="49">
        <v>0.36977430260123217</v>
      </c>
      <c r="E29" s="49">
        <v>0.39498808485082176</v>
      </c>
      <c r="F29" s="49">
        <v>0.41239712869930378</v>
      </c>
      <c r="G29" s="49">
        <v>0.42515044701658244</v>
      </c>
      <c r="H29" s="49">
        <v>0.42479428535355096</v>
      </c>
      <c r="I29" s="49">
        <v>0.42506202138920707</v>
      </c>
      <c r="J29" s="49">
        <v>0.43686360167045457</v>
      </c>
      <c r="K29" s="49">
        <v>0.4544298168735873</v>
      </c>
      <c r="L29" s="49">
        <v>0.4658513972784904</v>
      </c>
      <c r="M29" s="49">
        <v>0.47434312160130809</v>
      </c>
      <c r="N29" s="49">
        <v>0.4920317332132163</v>
      </c>
      <c r="O29" s="49">
        <v>0.52141965822027436</v>
      </c>
      <c r="P29" s="49">
        <v>0.53989028335067635</v>
      </c>
      <c r="Q29" s="49">
        <v>0.55248090426894891</v>
      </c>
      <c r="R29" s="49">
        <v>0.57338433879556194</v>
      </c>
      <c r="S29" s="49">
        <v>0.58840439202323369</v>
      </c>
      <c r="T29" s="52">
        <v>0.57644479938478699</v>
      </c>
      <c r="U29" s="52">
        <v>0.60391020277813123</v>
      </c>
      <c r="V29" s="52">
        <v>0.63174124155394751</v>
      </c>
      <c r="W29" s="52">
        <v>0.63673246683809637</v>
      </c>
      <c r="X29" s="49">
        <v>0.64605684788108697</v>
      </c>
      <c r="Y29" s="49">
        <v>0.66017949929858422</v>
      </c>
      <c r="Z29" s="49">
        <v>0.68075945040966479</v>
      </c>
      <c r="AA29" s="49">
        <v>0.7135538606401638</v>
      </c>
      <c r="AB29" s="52">
        <v>0.75961144486552901</v>
      </c>
      <c r="AC29" s="49">
        <v>0.77398694364019072</v>
      </c>
      <c r="AD29" s="49">
        <v>0.82514721285565895</v>
      </c>
      <c r="AE29" s="49">
        <v>0.83233166982420936</v>
      </c>
      <c r="AF29" s="49">
        <v>0.87102192883261575</v>
      </c>
      <c r="AG29" s="49">
        <v>0.90106749648927276</v>
      </c>
      <c r="AH29" s="49">
        <v>0.93049615654814766</v>
      </c>
      <c r="AI29" s="49">
        <v>0.95167447699181129</v>
      </c>
      <c r="AJ29" s="49">
        <v>0.9782899780348433</v>
      </c>
      <c r="AK29" s="49">
        <v>1</v>
      </c>
      <c r="AL29" s="49">
        <v>0.98892383073595402</v>
      </c>
      <c r="AM29" s="49">
        <v>1.010115519031108</v>
      </c>
      <c r="AN29" s="49">
        <v>1.031442482986032</v>
      </c>
      <c r="AO29" s="49">
        <v>1.0458229021839271</v>
      </c>
      <c r="AP29" s="49">
        <v>1.0949192279507154</v>
      </c>
      <c r="AQ29" s="49">
        <v>1.162599387575139</v>
      </c>
      <c r="AR29" s="49">
        <v>1.2372734625411463</v>
      </c>
    </row>
    <row r="30" spans="1:44" s="3" customFormat="1" ht="13.5" customHeight="1" x14ac:dyDescent="0.3">
      <c r="A30" s="45"/>
      <c r="B30" s="113" t="s">
        <v>25</v>
      </c>
      <c r="C30" s="49">
        <v>8.4009674772556942E-4</v>
      </c>
      <c r="D30" s="49">
        <v>1.3528400968369637E-3</v>
      </c>
      <c r="E30" s="49">
        <v>2.5794314106321247E-3</v>
      </c>
      <c r="F30" s="49">
        <v>4.1042418005265199E-3</v>
      </c>
      <c r="G30" s="49">
        <v>6.4217878275217724E-3</v>
      </c>
      <c r="H30" s="49">
        <v>1.1149318602369172E-2</v>
      </c>
      <c r="I30" s="49">
        <v>2.6720392535152581E-2</v>
      </c>
      <c r="J30" s="49">
        <v>5.330604553848553E-2</v>
      </c>
      <c r="K30" s="49">
        <v>6.7447206470222065E-2</v>
      </c>
      <c r="L30" s="49">
        <v>8.6420437867186367E-2</v>
      </c>
      <c r="M30" s="49">
        <v>0.10651372499710485</v>
      </c>
      <c r="N30" s="49">
        <v>0.12186345366986112</v>
      </c>
      <c r="O30" s="49">
        <v>0.14289326855307921</v>
      </c>
      <c r="P30" s="49">
        <v>0.15548288626420423</v>
      </c>
      <c r="Q30" s="49">
        <v>0.21528884528576261</v>
      </c>
      <c r="R30" s="49">
        <v>0.2724383723490586</v>
      </c>
      <c r="S30" s="49">
        <v>0.3235065891436949</v>
      </c>
      <c r="T30" s="52">
        <v>0.37342263772912299</v>
      </c>
      <c r="U30" s="52">
        <v>0.4335542093655716</v>
      </c>
      <c r="V30" s="52">
        <v>0.48190506841660169</v>
      </c>
      <c r="W30" s="52">
        <v>0.51101931548753166</v>
      </c>
      <c r="X30" s="49">
        <v>0.53914257809502264</v>
      </c>
      <c r="Y30" s="49">
        <v>0.56092100299290437</v>
      </c>
      <c r="Z30" s="49">
        <v>0.60557991206108497</v>
      </c>
      <c r="AA30" s="49">
        <v>0.64115120017658678</v>
      </c>
      <c r="AB30" s="52">
        <v>0.68211577633007159</v>
      </c>
      <c r="AC30" s="49">
        <v>0.72160387669421522</v>
      </c>
      <c r="AD30" s="49">
        <v>0.76614496308631308</v>
      </c>
      <c r="AE30" s="49">
        <v>0.79638978351614387</v>
      </c>
      <c r="AF30" s="49">
        <v>0.83258690441419814</v>
      </c>
      <c r="AG30" s="49">
        <v>0.88123390147548442</v>
      </c>
      <c r="AH30" s="49">
        <v>0.91706422833109036</v>
      </c>
      <c r="AI30" s="49">
        <v>0.93109284247666613</v>
      </c>
      <c r="AJ30" s="49">
        <v>0.97243074982796662</v>
      </c>
      <c r="AK30" s="49">
        <v>1</v>
      </c>
      <c r="AL30" s="49">
        <v>1.056052775128792</v>
      </c>
      <c r="AM30" s="49">
        <v>1.1269424976680462</v>
      </c>
      <c r="AN30" s="49">
        <v>1.1826857067168799</v>
      </c>
      <c r="AO30" s="49">
        <v>1.2314573922426384</v>
      </c>
      <c r="AP30" s="49">
        <v>1.2827755972096413</v>
      </c>
      <c r="AQ30" s="49">
        <v>1.3490193560941051</v>
      </c>
      <c r="AR30" s="49">
        <v>1.4438855381797298</v>
      </c>
    </row>
    <row r="31" spans="1:44" ht="13.5" customHeight="1" x14ac:dyDescent="0.25">
      <c r="A31" s="44"/>
      <c r="B31" s="113" t="s">
        <v>26</v>
      </c>
      <c r="C31" s="49">
        <v>0.55708338633129151</v>
      </c>
      <c r="D31" s="49">
        <v>0.58284100174380005</v>
      </c>
      <c r="E31" s="49">
        <v>0.59093708571889969</v>
      </c>
      <c r="F31" s="49">
        <v>0.60457064513007908</v>
      </c>
      <c r="G31" s="49">
        <v>0.60980552251459086</v>
      </c>
      <c r="H31" s="49">
        <v>0.61109648196421007</v>
      </c>
      <c r="I31" s="49">
        <v>0.60469442497436443</v>
      </c>
      <c r="J31" s="49">
        <v>0.60965072996826042</v>
      </c>
      <c r="K31" s="49">
        <v>0.61786843894620491</v>
      </c>
      <c r="L31" s="49">
        <v>0.62750622738909889</v>
      </c>
      <c r="M31" s="49">
        <v>0.64706651588764452</v>
      </c>
      <c r="N31" s="49">
        <v>0.66321557855801005</v>
      </c>
      <c r="O31" s="49">
        <v>0.67381007813344818</v>
      </c>
      <c r="P31" s="49">
        <v>0.68770903909623582</v>
      </c>
      <c r="Q31" s="49">
        <v>0.70190803367297649</v>
      </c>
      <c r="R31" s="49">
        <v>0.70920952191066533</v>
      </c>
      <c r="S31" s="49">
        <v>0.72795245428287592</v>
      </c>
      <c r="T31" s="52">
        <v>0.74309920561376563</v>
      </c>
      <c r="U31" s="52">
        <v>0.75263591815164932</v>
      </c>
      <c r="V31" s="52">
        <v>0.77837885007558205</v>
      </c>
      <c r="W31" s="52">
        <v>0.81095287531061777</v>
      </c>
      <c r="X31" s="49">
        <v>0.84153018891988129</v>
      </c>
      <c r="Y31" s="49">
        <v>0.85979374314876056</v>
      </c>
      <c r="Z31" s="49">
        <v>0.87014600906703321</v>
      </c>
      <c r="AA31" s="49">
        <v>0.88745095060935497</v>
      </c>
      <c r="AB31" s="52">
        <v>0.91017951321083612</v>
      </c>
      <c r="AC31" s="49">
        <v>0.92904030530018356</v>
      </c>
      <c r="AD31" s="49">
        <v>0.95046699932607948</v>
      </c>
      <c r="AE31" s="49">
        <v>0.95256469605803473</v>
      </c>
      <c r="AF31" s="49">
        <v>0.96152274423850737</v>
      </c>
      <c r="AG31" s="49">
        <v>0.96338475373572197</v>
      </c>
      <c r="AH31" s="49">
        <v>0.977316352951487</v>
      </c>
      <c r="AI31" s="49">
        <v>0.98982587518082932</v>
      </c>
      <c r="AJ31" s="49">
        <v>0.99233197296212072</v>
      </c>
      <c r="AK31" s="49">
        <v>1</v>
      </c>
      <c r="AL31" s="49">
        <v>1.004546672887733</v>
      </c>
      <c r="AM31" s="49">
        <v>1.0172110640501173</v>
      </c>
      <c r="AN31" s="49">
        <v>1.0420014212141215</v>
      </c>
      <c r="AO31" s="49">
        <v>1.0736025505849029</v>
      </c>
      <c r="AP31" s="49">
        <v>1.0943077495009399</v>
      </c>
      <c r="AQ31" s="49">
        <v>1.126310930678041</v>
      </c>
      <c r="AR31" s="49">
        <v>1.1886547630907631</v>
      </c>
    </row>
    <row r="32" spans="1:44" ht="13.5" customHeight="1" x14ac:dyDescent="0.25">
      <c r="A32" s="44"/>
      <c r="B32" s="113" t="s">
        <v>27</v>
      </c>
      <c r="C32" s="49">
        <v>0.26400055169157477</v>
      </c>
      <c r="D32" s="49">
        <v>0.3011974875089336</v>
      </c>
      <c r="E32" s="49">
        <v>0.32435504512884228</v>
      </c>
      <c r="F32" s="49">
        <v>0.35098788603635861</v>
      </c>
      <c r="G32" s="49">
        <v>0.39884450381152525</v>
      </c>
      <c r="H32" s="49">
        <v>0.49159315604028087</v>
      </c>
      <c r="I32" s="49">
        <v>0.54293281538934512</v>
      </c>
      <c r="J32" s="49">
        <v>0.57635271980707858</v>
      </c>
      <c r="K32" s="49">
        <v>0.60608419289686022</v>
      </c>
      <c r="L32" s="49">
        <v>0.61440707563610675</v>
      </c>
      <c r="M32" s="49">
        <v>0.62290915381435497</v>
      </c>
      <c r="N32" s="49">
        <v>0.63362871754185868</v>
      </c>
      <c r="O32" s="49">
        <v>0.64191685627051986</v>
      </c>
      <c r="P32" s="49">
        <v>0.65092814344021999</v>
      </c>
      <c r="Q32" s="49">
        <v>0.66476623734215079</v>
      </c>
      <c r="R32" s="49">
        <v>0.67555626199161123</v>
      </c>
      <c r="S32" s="49">
        <v>0.67926574328321843</v>
      </c>
      <c r="T32" s="52">
        <v>0.68500037890583088</v>
      </c>
      <c r="U32" s="52">
        <v>0.6896867336150192</v>
      </c>
      <c r="V32" s="52">
        <v>0.71328626932282635</v>
      </c>
      <c r="W32" s="52">
        <v>0.73703978530060055</v>
      </c>
      <c r="X32" s="49">
        <v>0.73702135946651692</v>
      </c>
      <c r="Y32" s="49">
        <v>0.75357590489697068</v>
      </c>
      <c r="Z32" s="49">
        <v>0.78093684207801373</v>
      </c>
      <c r="AA32" s="49">
        <v>0.79777426086377978</v>
      </c>
      <c r="AB32" s="52">
        <v>0.82254521151870941</v>
      </c>
      <c r="AC32" s="49">
        <v>0.85995192326165293</v>
      </c>
      <c r="AD32" s="49">
        <v>0.88664034366592481</v>
      </c>
      <c r="AE32" s="49">
        <v>0.8917521735724917</v>
      </c>
      <c r="AF32" s="49">
        <v>0.92459512071027061</v>
      </c>
      <c r="AG32" s="49">
        <v>0.94395143618614141</v>
      </c>
      <c r="AH32" s="49">
        <v>0.93938462217129437</v>
      </c>
      <c r="AI32" s="49">
        <v>0.98543991260935848</v>
      </c>
      <c r="AJ32" s="49">
        <v>0.9908675065515693</v>
      </c>
      <c r="AK32" s="49">
        <v>1</v>
      </c>
      <c r="AL32" s="49">
        <v>1.0228734566492741</v>
      </c>
      <c r="AM32" s="49">
        <v>1.0502918344714536</v>
      </c>
      <c r="AN32" s="49">
        <v>1.0647598767327464</v>
      </c>
      <c r="AO32" s="49">
        <v>1.0962753322796028</v>
      </c>
      <c r="AP32" s="49">
        <v>1.1106803264621827</v>
      </c>
      <c r="AQ32" s="49">
        <v>1.1620569234363478</v>
      </c>
      <c r="AR32" s="49">
        <v>1.2276740245924076</v>
      </c>
    </row>
    <row r="33" spans="1:44" ht="13.5" customHeight="1" x14ac:dyDescent="0.3">
      <c r="A33" s="44"/>
      <c r="B33" s="114" t="s">
        <v>28</v>
      </c>
      <c r="C33" s="50">
        <v>0.28352860614462155</v>
      </c>
      <c r="D33" s="50">
        <v>0.3144313673555641</v>
      </c>
      <c r="E33" s="50">
        <v>0.33965091073162595</v>
      </c>
      <c r="F33" s="50">
        <v>0.36027326199507076</v>
      </c>
      <c r="G33" s="50">
        <v>0.38368753842744968</v>
      </c>
      <c r="H33" s="50">
        <v>0.410447918673364</v>
      </c>
      <c r="I33" s="50">
        <v>0.4467928526666447</v>
      </c>
      <c r="J33" s="50">
        <v>0.47455125357052003</v>
      </c>
      <c r="K33" s="50">
        <v>0.49480621335182323</v>
      </c>
      <c r="L33" s="50">
        <v>0.50935556047306429</v>
      </c>
      <c r="M33" s="50">
        <v>0.52345856036707772</v>
      </c>
      <c r="N33" s="50">
        <v>0.53197275199403382</v>
      </c>
      <c r="O33" s="50">
        <v>0.54312878600830006</v>
      </c>
      <c r="P33" s="50">
        <v>0.55000973414392595</v>
      </c>
      <c r="Q33" s="50">
        <v>0.56639545555713944</v>
      </c>
      <c r="R33" s="50">
        <v>0.57738962919629633</v>
      </c>
      <c r="S33" s="50">
        <v>0.59034255051079532</v>
      </c>
      <c r="T33" s="53">
        <v>0.60765928910343581</v>
      </c>
      <c r="U33" s="53">
        <v>0.62284789074200564</v>
      </c>
      <c r="V33" s="53">
        <v>0.64621795036977869</v>
      </c>
      <c r="W33" s="53">
        <v>0.66731829301885959</v>
      </c>
      <c r="X33" s="50">
        <v>0.67876801518904606</v>
      </c>
      <c r="Y33" s="50">
        <v>0.69751289278300421</v>
      </c>
      <c r="Z33" s="50">
        <v>0.71411921227323749</v>
      </c>
      <c r="AA33" s="50">
        <v>0.73186623739963441</v>
      </c>
      <c r="AB33" s="53">
        <v>0.7593190892868803</v>
      </c>
      <c r="AC33" s="50">
        <v>0.78931077754642842</v>
      </c>
      <c r="AD33" s="50">
        <v>0.82689355340366488</v>
      </c>
      <c r="AE33" s="50">
        <v>0.85026333381602937</v>
      </c>
      <c r="AF33" s="50">
        <v>0.88031731260232526</v>
      </c>
      <c r="AG33" s="50">
        <v>0.9065684073699708</v>
      </c>
      <c r="AH33" s="50">
        <v>0.92961666989451119</v>
      </c>
      <c r="AI33" s="50">
        <v>0.9549829556496725</v>
      </c>
      <c r="AJ33" s="50">
        <v>0.98033450801005517</v>
      </c>
      <c r="AK33" s="50">
        <v>1</v>
      </c>
      <c r="AL33" s="50">
        <v>1.0199008659253042</v>
      </c>
      <c r="AM33" s="50">
        <v>1.0429925348081919</v>
      </c>
      <c r="AN33" s="50">
        <v>1.0773323477417085</v>
      </c>
      <c r="AO33" s="50">
        <v>1.1066107085990775</v>
      </c>
      <c r="AP33" s="50">
        <v>1.1457913362238166</v>
      </c>
      <c r="AQ33" s="50">
        <v>1.1724343101224037</v>
      </c>
      <c r="AR33" s="50">
        <v>1.2223366832323708</v>
      </c>
    </row>
    <row r="34" spans="1:44" ht="13.5" customHeight="1" x14ac:dyDescent="0.25">
      <c r="A34" s="44"/>
      <c r="B34" s="113" t="s">
        <v>29</v>
      </c>
      <c r="C34" s="49" t="s">
        <v>24</v>
      </c>
      <c r="D34" s="49" t="s">
        <v>24</v>
      </c>
      <c r="E34" s="49" t="s">
        <v>24</v>
      </c>
      <c r="F34" s="49" t="s">
        <v>24</v>
      </c>
      <c r="G34" s="49" t="s">
        <v>24</v>
      </c>
      <c r="H34" s="49" t="s">
        <v>24</v>
      </c>
      <c r="I34" s="49" t="s">
        <v>24</v>
      </c>
      <c r="J34" s="49" t="s">
        <v>24</v>
      </c>
      <c r="K34" s="49" t="s">
        <v>24</v>
      </c>
      <c r="L34" s="49">
        <v>8.5332850661830051E-2</v>
      </c>
      <c r="M34" s="49">
        <v>0.13248436624350768</v>
      </c>
      <c r="N34" s="49">
        <v>0.18365707145055152</v>
      </c>
      <c r="O34" s="49">
        <v>0.2399347337675562</v>
      </c>
      <c r="P34" s="49">
        <v>0.32927211614984686</v>
      </c>
      <c r="Q34" s="49">
        <v>0.42139688928836611</v>
      </c>
      <c r="R34" s="49">
        <v>0.49704750122277525</v>
      </c>
      <c r="S34" s="49">
        <v>0.56497672336809512</v>
      </c>
      <c r="T34" s="52">
        <v>0.62724703864612019</v>
      </c>
      <c r="U34" s="52">
        <v>0.66591374209108345</v>
      </c>
      <c r="V34" s="52">
        <v>0.70669005673476282</v>
      </c>
      <c r="W34" s="52">
        <v>0.72873714764715813</v>
      </c>
      <c r="X34" s="49">
        <v>0.7422203905134136</v>
      </c>
      <c r="Y34" s="49">
        <v>0.74798028582376963</v>
      </c>
      <c r="Z34" s="49">
        <v>0.78475569397008127</v>
      </c>
      <c r="AA34" s="49">
        <v>0.80483912642863764</v>
      </c>
      <c r="AB34" s="52">
        <v>0.81875016747373053</v>
      </c>
      <c r="AC34" s="49">
        <v>0.84918382363983125</v>
      </c>
      <c r="AD34" s="49">
        <v>0.8822539158792817</v>
      </c>
      <c r="AE34" s="49">
        <v>0.91565209324798968</v>
      </c>
      <c r="AF34" s="49">
        <v>0.92996694731409646</v>
      </c>
      <c r="AG34" s="49">
        <v>0.95894531143914541</v>
      </c>
      <c r="AH34" s="49">
        <v>0.98027463072676668</v>
      </c>
      <c r="AI34" s="49">
        <v>0.98242795231434299</v>
      </c>
      <c r="AJ34" s="49">
        <v>0.98700077599511071</v>
      </c>
      <c r="AK34" s="49">
        <v>1</v>
      </c>
      <c r="AL34" s="49">
        <v>1.0008727638801052</v>
      </c>
      <c r="AM34" s="49">
        <v>1.0185092058038969</v>
      </c>
      <c r="AN34" s="49">
        <v>1.031033212121212</v>
      </c>
      <c r="AO34" s="49">
        <v>1.0622991790304148</v>
      </c>
      <c r="AP34" s="49">
        <v>1.1075009368650104</v>
      </c>
      <c r="AQ34" s="49">
        <v>1.1657656021212639</v>
      </c>
      <c r="AR34" s="49">
        <v>1.2972112060809942</v>
      </c>
    </row>
    <row r="35" spans="1:44" ht="13.5" customHeight="1" x14ac:dyDescent="0.25">
      <c r="A35" s="44"/>
      <c r="B35" s="113" t="s">
        <v>30</v>
      </c>
      <c r="C35" s="49">
        <v>0.10146251324720924</v>
      </c>
      <c r="D35" s="49">
        <v>0.12245544354394265</v>
      </c>
      <c r="E35" s="49">
        <v>0.15258592528824455</v>
      </c>
      <c r="F35" s="49">
        <v>0.19023760715017671</v>
      </c>
      <c r="G35" s="49">
        <v>0.23158490783028793</v>
      </c>
      <c r="H35" s="49">
        <v>0.27894664567764105</v>
      </c>
      <c r="I35" s="49">
        <v>0.30711127973057301</v>
      </c>
      <c r="J35" s="49">
        <v>0.3414014575052105</v>
      </c>
      <c r="K35" s="49">
        <v>0.37729574039477176</v>
      </c>
      <c r="L35" s="49">
        <v>0.42688994672541769</v>
      </c>
      <c r="M35" s="49">
        <v>0.46994686309448946</v>
      </c>
      <c r="N35" s="49">
        <v>0.52373712983689791</v>
      </c>
      <c r="O35" s="49">
        <v>0.56237023271992914</v>
      </c>
      <c r="P35" s="49">
        <v>0.60329744010086461</v>
      </c>
      <c r="Q35" s="49">
        <v>0.62398220262366511</v>
      </c>
      <c r="R35" s="49">
        <v>0.63890152465262162</v>
      </c>
      <c r="S35" s="49">
        <v>0.6637241785096395</v>
      </c>
      <c r="T35" s="52">
        <v>0.68911184648528323</v>
      </c>
      <c r="U35" s="52">
        <v>0.71233855341461805</v>
      </c>
      <c r="V35" s="52">
        <v>0.73670244748250846</v>
      </c>
      <c r="W35" s="52">
        <v>0.76407818258936488</v>
      </c>
      <c r="X35" s="49">
        <v>0.79609138954688097</v>
      </c>
      <c r="Y35" s="49">
        <v>0.82337466479393462</v>
      </c>
      <c r="Z35" s="49">
        <v>0.8431324834117494</v>
      </c>
      <c r="AA35" s="49">
        <v>0.87123327403224571</v>
      </c>
      <c r="AB35" s="52">
        <v>0.89897807215023251</v>
      </c>
      <c r="AC35" s="49">
        <v>0.92564486488815256</v>
      </c>
      <c r="AD35" s="49">
        <v>0.94173001925437072</v>
      </c>
      <c r="AE35" s="49">
        <v>0.95207149612360042</v>
      </c>
      <c r="AF35" s="49">
        <v>0.95818656628779963</v>
      </c>
      <c r="AG35" s="49">
        <v>0.95564618847378013</v>
      </c>
      <c r="AH35" s="49">
        <v>0.95193640709821559</v>
      </c>
      <c r="AI35" s="49">
        <v>0.97334216799799722</v>
      </c>
      <c r="AJ35" s="49">
        <v>0.98020030510884693</v>
      </c>
      <c r="AK35" s="49">
        <v>1</v>
      </c>
      <c r="AL35" s="49">
        <v>1.0171666227290568</v>
      </c>
      <c r="AM35" s="49">
        <v>1.0325452743423251</v>
      </c>
      <c r="AN35" s="49">
        <v>1.0512652881552111</v>
      </c>
      <c r="AO35" s="49">
        <v>1.0696566682959545</v>
      </c>
      <c r="AP35" s="49">
        <v>1.0910869664817422</v>
      </c>
      <c r="AQ35" s="49">
        <v>1.1075295518079067</v>
      </c>
      <c r="AR35" s="49">
        <v>1.1565487212014902</v>
      </c>
    </row>
    <row r="36" spans="1:44" ht="13.5" customHeight="1" x14ac:dyDescent="0.25">
      <c r="A36" s="44"/>
      <c r="B36" s="113" t="s">
        <v>60</v>
      </c>
      <c r="C36" s="49" t="s">
        <v>24</v>
      </c>
      <c r="D36" s="49" t="s">
        <v>24</v>
      </c>
      <c r="E36" s="49" t="s">
        <v>24</v>
      </c>
      <c r="F36" s="49" t="s">
        <v>24</v>
      </c>
      <c r="G36" s="49" t="s">
        <v>24</v>
      </c>
      <c r="H36" s="49" t="s">
        <v>24</v>
      </c>
      <c r="I36" s="49" t="s">
        <v>24</v>
      </c>
      <c r="J36" s="49" t="s">
        <v>24</v>
      </c>
      <c r="K36" s="49" t="s">
        <v>24</v>
      </c>
      <c r="L36" s="49" t="s">
        <v>24</v>
      </c>
      <c r="M36" s="49" t="s">
        <v>24</v>
      </c>
      <c r="N36" s="49">
        <v>0.37707540042626081</v>
      </c>
      <c r="O36" s="49">
        <v>0.43501876201446305</v>
      </c>
      <c r="P36" s="49">
        <v>0.49352220425461707</v>
      </c>
      <c r="Q36" s="49">
        <v>0.54233684135381954</v>
      </c>
      <c r="R36" s="49">
        <v>0.56695056926635112</v>
      </c>
      <c r="S36" s="49">
        <v>0.59410051826143895</v>
      </c>
      <c r="T36" s="52">
        <v>0.62293409863547633</v>
      </c>
      <c r="U36" s="52">
        <v>0.6678791211184284</v>
      </c>
      <c r="V36" s="52">
        <v>0.73125772922147836</v>
      </c>
      <c r="W36" s="52">
        <v>0.76870900253682373</v>
      </c>
      <c r="X36" s="49">
        <v>0.79897939876904589</v>
      </c>
      <c r="Y36" s="49">
        <v>0.84152731102619227</v>
      </c>
      <c r="Z36" s="49">
        <v>0.88982027386802454</v>
      </c>
      <c r="AA36" s="49">
        <v>0.91244933767821101</v>
      </c>
      <c r="AB36" s="52">
        <v>0.93890191933120692</v>
      </c>
      <c r="AC36" s="49">
        <v>0.94937578022305391</v>
      </c>
      <c r="AD36" s="49">
        <v>0.9765096516670978</v>
      </c>
      <c r="AE36" s="49">
        <v>0.96517020392897224</v>
      </c>
      <c r="AF36" s="49">
        <v>0.97031163021651379</v>
      </c>
      <c r="AG36" s="49">
        <v>0.98658211905748816</v>
      </c>
      <c r="AH36" s="49">
        <v>0.99901668095259111</v>
      </c>
      <c r="AI36" s="49">
        <v>1.0041054633258737</v>
      </c>
      <c r="AJ36" s="49">
        <v>1.0021697428479803</v>
      </c>
      <c r="AK36" s="49">
        <v>1</v>
      </c>
      <c r="AL36" s="49">
        <v>0.99487704144105493</v>
      </c>
      <c r="AM36" s="49">
        <v>1.0069727762902962</v>
      </c>
      <c r="AN36" s="49">
        <v>1.0274625354441489</v>
      </c>
      <c r="AO36" s="49">
        <v>1.0530902544563547</v>
      </c>
      <c r="AP36" s="49">
        <v>1.0780558971299372</v>
      </c>
      <c r="AQ36" s="49">
        <v>1.1037709313182373</v>
      </c>
      <c r="AR36" s="49">
        <v>1.1866029792877177</v>
      </c>
    </row>
    <row r="37" spans="1:44" ht="13.5" customHeight="1" x14ac:dyDescent="0.25">
      <c r="A37" s="44"/>
      <c r="B37" s="113" t="s">
        <v>61</v>
      </c>
      <c r="C37" s="49" t="s">
        <v>24</v>
      </c>
      <c r="D37" s="49" t="s">
        <v>24</v>
      </c>
      <c r="E37" s="49" t="s">
        <v>24</v>
      </c>
      <c r="F37" s="49" t="s">
        <v>24</v>
      </c>
      <c r="G37" s="49" t="s">
        <v>24</v>
      </c>
      <c r="H37" s="49" t="s">
        <v>24</v>
      </c>
      <c r="I37" s="49" t="s">
        <v>24</v>
      </c>
      <c r="J37" s="49" t="s">
        <v>24</v>
      </c>
      <c r="K37" s="49" t="s">
        <v>24</v>
      </c>
      <c r="L37" s="49">
        <v>3.5036718384299767E-2</v>
      </c>
      <c r="M37" s="49">
        <v>6.8296299366535293E-2</v>
      </c>
      <c r="N37" s="49">
        <v>0.21047405494687726</v>
      </c>
      <c r="O37" s="49">
        <v>0.28851597931280243</v>
      </c>
      <c r="P37" s="49">
        <v>0.35368953613526244</v>
      </c>
      <c r="Q37" s="49">
        <v>0.44354204644825679</v>
      </c>
      <c r="R37" s="49">
        <v>0.4943385353237077</v>
      </c>
      <c r="S37" s="49">
        <v>0.5360153784280417</v>
      </c>
      <c r="T37" s="52">
        <v>0.57583075978358611</v>
      </c>
      <c r="U37" s="52">
        <v>0.61344066124383301</v>
      </c>
      <c r="V37" s="52">
        <v>0.64758030916637677</v>
      </c>
      <c r="W37" s="52">
        <v>0.70375930036568646</v>
      </c>
      <c r="X37" s="49">
        <v>0.7571161185200922</v>
      </c>
      <c r="Y37" s="49">
        <v>0.79982087812373281</v>
      </c>
      <c r="Z37" s="49">
        <v>0.82670240782107762</v>
      </c>
      <c r="AA37" s="49">
        <v>0.83927306565189586</v>
      </c>
      <c r="AB37" s="52">
        <v>0.85791406948609272</v>
      </c>
      <c r="AC37" s="49">
        <v>0.89375329134289827</v>
      </c>
      <c r="AD37" s="49">
        <v>0.93366488643484058</v>
      </c>
      <c r="AE37" s="49">
        <v>0.96540653338066296</v>
      </c>
      <c r="AF37" s="49">
        <v>0.9554694404703612</v>
      </c>
      <c r="AG37" s="49">
        <v>0.96540645348958232</v>
      </c>
      <c r="AH37" s="49">
        <v>0.97003116622491159</v>
      </c>
      <c r="AI37" s="49">
        <v>0.98555512039787518</v>
      </c>
      <c r="AJ37" s="49">
        <v>0.99004957930080073</v>
      </c>
      <c r="AK37" s="49">
        <v>1.0000000000000002</v>
      </c>
      <c r="AL37" s="49">
        <v>1.0087411444507266</v>
      </c>
      <c r="AM37" s="49">
        <v>1.0235097849204007</v>
      </c>
      <c r="AN37" s="49">
        <v>1.0451323527817939</v>
      </c>
      <c r="AO37" s="49">
        <v>1.069116592240005</v>
      </c>
      <c r="AP37" s="49">
        <v>1.0811340719567379</v>
      </c>
      <c r="AQ37" s="49">
        <v>1.1100702789604224</v>
      </c>
      <c r="AR37" s="49">
        <v>1.1820327811571854</v>
      </c>
    </row>
    <row r="38" spans="1:44" ht="13.5" customHeight="1" x14ac:dyDescent="0.25">
      <c r="A38" s="44"/>
      <c r="B38" s="113" t="s">
        <v>31</v>
      </c>
      <c r="C38" s="49">
        <v>0.22644150203857671</v>
      </c>
      <c r="D38" s="49">
        <v>0.25719751901941362</v>
      </c>
      <c r="E38" s="49">
        <v>0.28776350430041886</v>
      </c>
      <c r="F38" s="49">
        <v>0.31902824263733476</v>
      </c>
      <c r="G38" s="49">
        <v>0.34645024973931726</v>
      </c>
      <c r="H38" s="49">
        <v>0.38413993671100516</v>
      </c>
      <c r="I38" s="49">
        <v>0.40697397631819765</v>
      </c>
      <c r="J38" s="49">
        <v>0.43113246516864268</v>
      </c>
      <c r="K38" s="49">
        <v>0.46086419670619228</v>
      </c>
      <c r="L38" s="49">
        <v>0.49462826529683218</v>
      </c>
      <c r="M38" s="49">
        <v>0.52893142549037964</v>
      </c>
      <c r="N38" s="49">
        <v>0.5644268032384282</v>
      </c>
      <c r="O38" s="49">
        <v>0.5900362089266854</v>
      </c>
      <c r="P38" s="49">
        <v>0.61292868163022551</v>
      </c>
      <c r="Q38" s="49">
        <v>0.64316524862210189</v>
      </c>
      <c r="R38" s="49">
        <v>0.66541935308359856</v>
      </c>
      <c r="S38" s="49">
        <v>0.681096537250787</v>
      </c>
      <c r="T38" s="52">
        <v>0.69857757261340403</v>
      </c>
      <c r="U38" s="52">
        <v>0.71632919809579465</v>
      </c>
      <c r="V38" s="52">
        <v>0.74018120329959103</v>
      </c>
      <c r="W38" s="52">
        <v>0.77058956736625028</v>
      </c>
      <c r="X38" s="49">
        <v>0.80206564390327939</v>
      </c>
      <c r="Y38" s="49">
        <v>0.83361492278630167</v>
      </c>
      <c r="Z38" s="49">
        <v>0.86597772979312748</v>
      </c>
      <c r="AA38" s="49">
        <v>0.90149140850711384</v>
      </c>
      <c r="AB38" s="52">
        <v>0.93736740075600244</v>
      </c>
      <c r="AC38" s="49">
        <v>0.96939159025830579</v>
      </c>
      <c r="AD38" s="49">
        <v>0.9912448485314127</v>
      </c>
      <c r="AE38" s="49">
        <v>0.99267001417539047</v>
      </c>
      <c r="AF38" s="49">
        <v>0.99419355795413045</v>
      </c>
      <c r="AG38" s="49">
        <v>0.99399731075036424</v>
      </c>
      <c r="AH38" s="49">
        <v>0.99285811264288348</v>
      </c>
      <c r="AI38" s="49">
        <v>0.99680647533514921</v>
      </c>
      <c r="AJ38" s="49">
        <v>0.99457639329672642</v>
      </c>
      <c r="AK38" s="49">
        <v>1</v>
      </c>
      <c r="AL38" s="49">
        <v>1.0032209801213854</v>
      </c>
      <c r="AM38" s="49">
        <v>1.0162549458081052</v>
      </c>
      <c r="AN38" s="49">
        <v>1.0289129338563969</v>
      </c>
      <c r="AO38" s="49">
        <v>1.0438049919421275</v>
      </c>
      <c r="AP38" s="49">
        <v>1.0565975146086912</v>
      </c>
      <c r="AQ38" s="49">
        <v>1.080909551762373</v>
      </c>
      <c r="AR38" s="49">
        <v>1.1271752840004248</v>
      </c>
    </row>
    <row r="39" spans="1:44" ht="13.5" customHeight="1" x14ac:dyDescent="0.25">
      <c r="A39" s="44"/>
      <c r="B39" s="113" t="s">
        <v>34</v>
      </c>
      <c r="C39" s="49">
        <v>0.32543331441396939</v>
      </c>
      <c r="D39" s="49">
        <v>0.35174331373778411</v>
      </c>
      <c r="E39" s="49">
        <v>0.38675606126802742</v>
      </c>
      <c r="F39" s="49">
        <v>0.41628868475470898</v>
      </c>
      <c r="G39" s="49">
        <v>0.44294992227703217</v>
      </c>
      <c r="H39" s="49">
        <v>0.47095641971556107</v>
      </c>
      <c r="I39" s="49">
        <v>0.49319003305211384</v>
      </c>
      <c r="J39" s="49">
        <v>0.52559856806176297</v>
      </c>
      <c r="K39" s="49">
        <v>0.56725050369057872</v>
      </c>
      <c r="L39" s="49">
        <v>0.62099079926242207</v>
      </c>
      <c r="M39" s="49">
        <v>0.67220259959473827</v>
      </c>
      <c r="N39" s="49">
        <v>0.67902774952367084</v>
      </c>
      <c r="O39" s="49">
        <v>0.69404968429656488</v>
      </c>
      <c r="P39" s="49">
        <v>0.71201198382119679</v>
      </c>
      <c r="Q39" s="49">
        <v>0.73914954732845284</v>
      </c>
      <c r="R39" s="49">
        <v>0.74660799945047185</v>
      </c>
      <c r="S39" s="49">
        <v>0.75799763855705393</v>
      </c>
      <c r="T39" s="52">
        <v>0.76415985382002727</v>
      </c>
      <c r="U39" s="52">
        <v>0.77102097475423115</v>
      </c>
      <c r="V39" s="52">
        <v>0.78263078100549399</v>
      </c>
      <c r="W39" s="52">
        <v>0.80206759619117918</v>
      </c>
      <c r="X39" s="49">
        <v>0.814480710305861</v>
      </c>
      <c r="Y39" s="49">
        <v>0.82832883253029688</v>
      </c>
      <c r="Z39" s="49">
        <v>0.83108734892792679</v>
      </c>
      <c r="AA39" s="49">
        <v>0.83679179162747142</v>
      </c>
      <c r="AB39" s="52">
        <v>0.85149768513656643</v>
      </c>
      <c r="AC39" s="49">
        <v>0.87556010058604872</v>
      </c>
      <c r="AD39" s="49">
        <v>0.90388652985756635</v>
      </c>
      <c r="AE39" s="49">
        <v>0.92520835531320245</v>
      </c>
      <c r="AF39" s="49">
        <v>0.93397530973902343</v>
      </c>
      <c r="AG39" s="49">
        <v>0.94414031781970964</v>
      </c>
      <c r="AH39" s="49">
        <v>0.95359514689053093</v>
      </c>
      <c r="AI39" s="49">
        <v>0.96243874719621214</v>
      </c>
      <c r="AJ39" s="49">
        <v>0.97922879230337401</v>
      </c>
      <c r="AK39" s="49">
        <v>1</v>
      </c>
      <c r="AL39" s="49">
        <v>1.0152560991398094</v>
      </c>
      <c r="AM39" s="49">
        <v>1.0369333582640676</v>
      </c>
      <c r="AN39" s="49">
        <v>1.0617878247835655</v>
      </c>
      <c r="AO39" s="49">
        <v>1.0888302385580644</v>
      </c>
      <c r="AP39" s="49">
        <v>1.110542013591336</v>
      </c>
      <c r="AQ39" s="49">
        <v>1.1392593573910084</v>
      </c>
      <c r="AR39" s="49">
        <v>1.2074102478516449</v>
      </c>
    </row>
    <row r="40" spans="1:44" ht="13.5" customHeight="1" x14ac:dyDescent="0.25">
      <c r="A40" s="44"/>
      <c r="B40" s="113" t="s">
        <v>33</v>
      </c>
      <c r="C40" s="49">
        <v>0.59694617011358131</v>
      </c>
      <c r="D40" s="49">
        <v>0.64081001941430771</v>
      </c>
      <c r="E40" s="49">
        <v>0.65597725004385687</v>
      </c>
      <c r="F40" s="49">
        <v>0.68063961960248298</v>
      </c>
      <c r="G40" s="49">
        <v>0.69609511172282434</v>
      </c>
      <c r="H40" s="49">
        <v>0.71721877180624438</v>
      </c>
      <c r="I40" s="49">
        <v>0.73295083951097972</v>
      </c>
      <c r="J40" s="49">
        <v>0.75340191562971048</v>
      </c>
      <c r="K40" s="49">
        <v>0.77945802258447872</v>
      </c>
      <c r="L40" s="49">
        <v>0.81534131792065456</v>
      </c>
      <c r="M40" s="49">
        <v>0.85944398454373239</v>
      </c>
      <c r="N40" s="49">
        <v>0.877704032315341</v>
      </c>
      <c r="O40" s="49">
        <v>0.89808453079131001</v>
      </c>
      <c r="P40" s="49">
        <v>0.90872132807047601</v>
      </c>
      <c r="Q40" s="49">
        <v>0.91542548983434802</v>
      </c>
      <c r="R40" s="49">
        <v>0.91798888699460868</v>
      </c>
      <c r="S40" s="49">
        <v>0.91361482330840127</v>
      </c>
      <c r="T40" s="52">
        <v>0.91188572259338163</v>
      </c>
      <c r="U40" s="52">
        <v>0.91228486204811521</v>
      </c>
      <c r="V40" s="52">
        <v>0.92475840035899803</v>
      </c>
      <c r="W40" s="52">
        <v>0.9337690915809288</v>
      </c>
      <c r="X40" s="49">
        <v>0.93143967545625717</v>
      </c>
      <c r="Y40" s="49">
        <v>0.94242842067841137</v>
      </c>
      <c r="Z40" s="49">
        <v>0.9452239210497051</v>
      </c>
      <c r="AA40" s="49">
        <v>0.95396382281900338</v>
      </c>
      <c r="AB40" s="52">
        <v>0.97447650447201994</v>
      </c>
      <c r="AC40" s="49">
        <v>0.99764041153744165</v>
      </c>
      <c r="AD40" s="49">
        <v>1.012105478475722</v>
      </c>
      <c r="AE40" s="49">
        <v>1.0167363045975963</v>
      </c>
      <c r="AF40" s="49">
        <v>1.019916011694167</v>
      </c>
      <c r="AG40" s="49">
        <v>1.0197074092352341</v>
      </c>
      <c r="AH40" s="49">
        <v>1.0203571702625027</v>
      </c>
      <c r="AI40" s="49">
        <v>1.0194710642327347</v>
      </c>
      <c r="AJ40" s="49">
        <v>1.0128126566297839</v>
      </c>
      <c r="AK40" s="49">
        <v>1</v>
      </c>
      <c r="AL40" s="49">
        <v>0.9941670837975598</v>
      </c>
      <c r="AM40" s="49">
        <v>0.99050984958663313</v>
      </c>
      <c r="AN40" s="49">
        <v>0.99808020978941114</v>
      </c>
      <c r="AO40" s="49">
        <v>0.99704325260743465</v>
      </c>
      <c r="AP40" s="49">
        <v>0.9896536361798115</v>
      </c>
      <c r="AQ40" s="49">
        <v>1.0001426084419573</v>
      </c>
      <c r="AR40" s="49">
        <v>1.0329513040939851</v>
      </c>
    </row>
    <row r="41" spans="1:44" ht="13.5" customHeight="1" x14ac:dyDescent="0.25">
      <c r="A41" s="44"/>
      <c r="B41" s="113" t="s">
        <v>35</v>
      </c>
      <c r="C41" s="49">
        <v>2.2022727911415378E-5</v>
      </c>
      <c r="D41" s="49">
        <v>2.8238617506983765E-5</v>
      </c>
      <c r="E41" s="49">
        <v>3.5655462561509891E-5</v>
      </c>
      <c r="F41" s="49">
        <v>5.2853642675570609E-5</v>
      </c>
      <c r="G41" s="49">
        <v>8.0893890268593166E-5</v>
      </c>
      <c r="H41" s="49">
        <v>1.1001883351765431E-4</v>
      </c>
      <c r="I41" s="49">
        <v>1.4700122102520387E-4</v>
      </c>
      <c r="J41" s="49">
        <v>2.4894618213703559E-4</v>
      </c>
      <c r="K41" s="49">
        <v>4.368319568695371E-4</v>
      </c>
      <c r="L41" s="49">
        <v>6.9133029222745077E-4</v>
      </c>
      <c r="M41" s="49">
        <v>1.0981013821870042E-3</v>
      </c>
      <c r="N41" s="49">
        <v>1.7978198911534804E-3</v>
      </c>
      <c r="O41" s="49">
        <v>3.0162104061042232E-3</v>
      </c>
      <c r="P41" s="49">
        <v>6.2271057058672164E-3</v>
      </c>
      <c r="Q41" s="49">
        <v>1.1657127159407315E-2</v>
      </c>
      <c r="R41" s="49">
        <v>2.0731443827604119E-2</v>
      </c>
      <c r="S41" s="49">
        <v>3.7635307129580804E-2</v>
      </c>
      <c r="T41" s="52">
        <v>6.6117406633509027E-2</v>
      </c>
      <c r="U41" s="52">
        <v>0.10200590692908354</v>
      </c>
      <c r="V41" s="52">
        <v>0.15235681429970205</v>
      </c>
      <c r="W41" s="52">
        <v>0.23307508923029091</v>
      </c>
      <c r="X41" s="49">
        <v>0.320652637376662</v>
      </c>
      <c r="Y41" s="49">
        <v>0.39533033077077956</v>
      </c>
      <c r="Z41" s="49">
        <v>0.44446005172262515</v>
      </c>
      <c r="AA41" s="49">
        <v>0.47595189563465096</v>
      </c>
      <c r="AB41" s="52">
        <v>0.5205781278021212</v>
      </c>
      <c r="AC41" s="49">
        <v>0.55285271269787961</v>
      </c>
      <c r="AD41" s="49">
        <v>0.61945019976288318</v>
      </c>
      <c r="AE41" s="49">
        <v>0.6531882394991767</v>
      </c>
      <c r="AF41" s="49">
        <v>0.69897205522448302</v>
      </c>
      <c r="AG41" s="49">
        <v>0.756293685041318</v>
      </c>
      <c r="AH41" s="49">
        <v>0.81243089481915709</v>
      </c>
      <c r="AI41" s="49">
        <v>0.86345244591579551</v>
      </c>
      <c r="AJ41" s="49">
        <v>0.92725742513316012</v>
      </c>
      <c r="AK41" s="49">
        <v>1</v>
      </c>
      <c r="AL41" s="49">
        <v>1.0813047808092338</v>
      </c>
      <c r="AM41" s="49">
        <v>1.2000582308966805</v>
      </c>
      <c r="AN41" s="49">
        <v>1.3977776444574581</v>
      </c>
      <c r="AO41" s="49">
        <v>1.5909401141756685</v>
      </c>
      <c r="AP41" s="49">
        <v>1.8272396415127368</v>
      </c>
      <c r="AQ41" s="49">
        <v>2.3562362263754633</v>
      </c>
      <c r="AR41" s="49">
        <v>4.6207390184707844</v>
      </c>
    </row>
    <row r="42" spans="1:44" ht="13.5" customHeight="1" x14ac:dyDescent="0.25">
      <c r="A42" s="44"/>
      <c r="B42" s="113" t="s">
        <v>32</v>
      </c>
      <c r="C42" s="49">
        <v>0.30582841865060306</v>
      </c>
      <c r="D42" s="49">
        <v>0.32851714076624444</v>
      </c>
      <c r="E42" s="49">
        <v>0.34534644807804926</v>
      </c>
      <c r="F42" s="49">
        <v>0.36271753853063043</v>
      </c>
      <c r="G42" s="49">
        <v>0.38270943339479258</v>
      </c>
      <c r="H42" s="49">
        <v>0.39930124986695781</v>
      </c>
      <c r="I42" s="49">
        <v>0.42102543030790174</v>
      </c>
      <c r="J42" s="49">
        <v>0.44684764956436757</v>
      </c>
      <c r="K42" s="49">
        <v>0.48230886332477763</v>
      </c>
      <c r="L42" s="49">
        <v>0.52034479207964301</v>
      </c>
      <c r="M42" s="49">
        <v>0.5537461741054468</v>
      </c>
      <c r="N42" s="49">
        <v>0.57213596977120817</v>
      </c>
      <c r="O42" s="49">
        <v>0.58777269921649578</v>
      </c>
      <c r="P42" s="49">
        <v>0.59596403811620835</v>
      </c>
      <c r="Q42" s="49">
        <v>0.66539531843072208</v>
      </c>
      <c r="R42" s="49">
        <v>0.69747042170293916</v>
      </c>
      <c r="S42" s="49">
        <v>0.69854544221571002</v>
      </c>
      <c r="T42" s="52">
        <v>0.70937424101213775</v>
      </c>
      <c r="U42" s="52">
        <v>0.71950625197338047</v>
      </c>
      <c r="V42" s="52">
        <v>0.72894594098211418</v>
      </c>
      <c r="W42" s="52">
        <v>0.74218065613928486</v>
      </c>
      <c r="X42" s="49">
        <v>0.75867910374606928</v>
      </c>
      <c r="Y42" s="49">
        <v>0.77778820929314407</v>
      </c>
      <c r="Z42" s="49">
        <v>0.79842482054577213</v>
      </c>
      <c r="AA42" s="49">
        <v>0.82246434917857314</v>
      </c>
      <c r="AB42" s="52">
        <v>0.84717256714191602</v>
      </c>
      <c r="AC42" s="49">
        <v>0.86691314472583314</v>
      </c>
      <c r="AD42" s="49">
        <v>0.89574507738273323</v>
      </c>
      <c r="AE42" s="49">
        <v>0.91284779435024666</v>
      </c>
      <c r="AF42" s="49">
        <v>0.92593364447672455</v>
      </c>
      <c r="AG42" s="49">
        <v>0.94560243399512223</v>
      </c>
      <c r="AH42" s="49">
        <v>0.95956236770814118</v>
      </c>
      <c r="AI42" s="49">
        <v>0.98039721936941782</v>
      </c>
      <c r="AJ42" s="49">
        <v>0.992924704973846</v>
      </c>
      <c r="AK42" s="49">
        <v>1</v>
      </c>
      <c r="AL42" s="49">
        <v>1.0187860949279883</v>
      </c>
      <c r="AM42" s="49">
        <v>1.0370342273070883</v>
      </c>
      <c r="AN42" s="49">
        <v>1.0550563565235691</v>
      </c>
      <c r="AO42" s="49">
        <v>1.0773540628360883</v>
      </c>
      <c r="AP42" s="49">
        <v>1.141275061317286</v>
      </c>
      <c r="AQ42" s="49">
        <v>1.1414642162211983</v>
      </c>
      <c r="AR42" s="49">
        <v>1.2032257240870388</v>
      </c>
    </row>
    <row r="43" spans="1:44" ht="13.5" customHeight="1" x14ac:dyDescent="0.25">
      <c r="A43" s="117"/>
      <c r="B43" s="118" t="s">
        <v>38</v>
      </c>
      <c r="C43" s="119">
        <v>0.44171314898966046</v>
      </c>
      <c r="D43" s="119">
        <v>0.46900336889649735</v>
      </c>
      <c r="E43" s="119">
        <v>0.48737323281183154</v>
      </c>
      <c r="F43" s="119">
        <v>0.50495622325591516</v>
      </c>
      <c r="G43" s="119">
        <v>0.52092518691481382</v>
      </c>
      <c r="H43" s="119">
        <v>0.53141610701608377</v>
      </c>
      <c r="I43" s="119">
        <v>0.54455701774552201</v>
      </c>
      <c r="J43" s="119">
        <v>0.56376583881916709</v>
      </c>
      <c r="K43" s="119">
        <v>0.58586742263087788</v>
      </c>
      <c r="L43" s="119">
        <v>0.6077983721051331</v>
      </c>
      <c r="M43" s="119">
        <v>0.62835266378477872</v>
      </c>
      <c r="N43" s="119">
        <v>0.64267225750030721</v>
      </c>
      <c r="O43" s="119">
        <v>0.65790577249346338</v>
      </c>
      <c r="P43" s="119">
        <v>0.6719548483305815</v>
      </c>
      <c r="Q43" s="119">
        <v>0.68604507446431306</v>
      </c>
      <c r="R43" s="119">
        <v>0.69860633933973648</v>
      </c>
      <c r="S43" s="119">
        <v>0.71065312224963573</v>
      </c>
      <c r="T43" s="120">
        <v>0.71865186892443045</v>
      </c>
      <c r="U43" s="120">
        <v>0.72877924996992172</v>
      </c>
      <c r="V43" s="120">
        <v>0.74529060667999969</v>
      </c>
      <c r="W43" s="120">
        <v>0.76208125865721976</v>
      </c>
      <c r="X43" s="119">
        <v>0.77395823896227334</v>
      </c>
      <c r="Y43" s="119">
        <v>0.78923401750107491</v>
      </c>
      <c r="Z43" s="119">
        <v>0.81041986874245353</v>
      </c>
      <c r="AA43" s="119">
        <v>0.83583288544746437</v>
      </c>
      <c r="AB43" s="120">
        <v>0.86162310645249707</v>
      </c>
      <c r="AC43" s="119">
        <v>0.88490903044431124</v>
      </c>
      <c r="AD43" s="119">
        <v>0.90188114892142734</v>
      </c>
      <c r="AE43" s="119">
        <v>0.90766170406471924</v>
      </c>
      <c r="AF43" s="119">
        <v>0.91857008529828754</v>
      </c>
      <c r="AG43" s="119">
        <v>0.93765516501531043</v>
      </c>
      <c r="AH43" s="119">
        <v>0.95519460785038013</v>
      </c>
      <c r="AI43" s="119">
        <v>0.97192000060453576</v>
      </c>
      <c r="AJ43" s="119">
        <v>0.99009396950610207</v>
      </c>
      <c r="AK43" s="119">
        <v>1</v>
      </c>
      <c r="AL43" s="119">
        <v>1.0100219286415633</v>
      </c>
      <c r="AM43" s="119">
        <v>1.029208744345659</v>
      </c>
      <c r="AN43" s="119">
        <v>1.053951532917381</v>
      </c>
      <c r="AO43" s="119">
        <v>1.0728588720609651</v>
      </c>
      <c r="AP43" s="119">
        <v>1.0868585155280379</v>
      </c>
      <c r="AQ43" s="119">
        <v>1.1356888111309202</v>
      </c>
      <c r="AR43" s="119">
        <v>1.2152470903378088</v>
      </c>
    </row>
    <row r="44" spans="1:44" ht="13.5" customHeight="1" x14ac:dyDescent="0.25">
      <c r="A44" s="116" t="s">
        <v>107</v>
      </c>
      <c r="B44" s="113" t="s">
        <v>57</v>
      </c>
      <c r="C44" s="49" t="s">
        <v>24</v>
      </c>
      <c r="D44" s="49" t="s">
        <v>24</v>
      </c>
      <c r="E44" s="49" t="s">
        <v>24</v>
      </c>
      <c r="F44" s="49" t="s">
        <v>24</v>
      </c>
      <c r="G44" s="49">
        <v>2.4233289026803231E-6</v>
      </c>
      <c r="H44" s="49">
        <v>3.6349933540204844E-6</v>
      </c>
      <c r="I44" s="49">
        <v>8.4816511593811293E-6</v>
      </c>
      <c r="J44" s="49">
        <v>4.3619920248245808E-5</v>
      </c>
      <c r="K44" s="49">
        <v>1.366757501111702E-3</v>
      </c>
      <c r="L44" s="49">
        <v>2.9415577885185101E-2</v>
      </c>
      <c r="M44" s="49">
        <v>6.9871842250981739E-2</v>
      </c>
      <c r="N44" s="49">
        <v>7.9364021562780579E-2</v>
      </c>
      <c r="O44" s="49">
        <v>7.7947585819163931E-2</v>
      </c>
      <c r="P44" s="49">
        <v>8.0173413416275804E-2</v>
      </c>
      <c r="Q44" s="49">
        <v>8.2710638777382092E-2</v>
      </c>
      <c r="R44" s="49">
        <v>8.2668230521585201E-2</v>
      </c>
      <c r="S44" s="49">
        <v>8.2284132890510356E-2</v>
      </c>
      <c r="T44" s="52">
        <v>8.0881025455858443E-2</v>
      </c>
      <c r="U44" s="52">
        <v>7.9395524838515419E-2</v>
      </c>
      <c r="V44" s="52">
        <v>8.0219456665426736E-2</v>
      </c>
      <c r="W44" s="52">
        <v>7.9339788273753778E-2</v>
      </c>
      <c r="X44" s="49">
        <v>0.10358277061616772</v>
      </c>
      <c r="Y44" s="49">
        <v>0.11433023429955495</v>
      </c>
      <c r="Z44" s="49">
        <v>0.12116648343712688</v>
      </c>
      <c r="AA44" s="49">
        <v>0.13366784893426673</v>
      </c>
      <c r="AB44" s="52">
        <v>0.15203521821311822</v>
      </c>
      <c r="AC44" s="49">
        <v>0.17474916582511998</v>
      </c>
      <c r="AD44" s="49">
        <v>0.21524058341681498</v>
      </c>
      <c r="AE44" s="49">
        <v>0.24833952557200992</v>
      </c>
      <c r="AF44" s="49">
        <v>0.30028004595601587</v>
      </c>
      <c r="AG44" s="49">
        <v>0.37145684316901445</v>
      </c>
      <c r="AH44" s="49">
        <v>0.45434699435715409</v>
      </c>
      <c r="AI44" s="49">
        <v>0.56315764015521053</v>
      </c>
      <c r="AJ44" s="49">
        <v>0.79001427255802203</v>
      </c>
      <c r="AK44" s="49">
        <v>1</v>
      </c>
      <c r="AL44" s="49">
        <v>1.4111937998969344</v>
      </c>
      <c r="AM44" s="49">
        <v>1.778194211826206</v>
      </c>
      <c r="AN44" s="49">
        <v>2.5256344801479433</v>
      </c>
      <c r="AO44" s="49">
        <v>3.7681349876288968</v>
      </c>
      <c r="AP44" s="49">
        <v>5.2782860389294486</v>
      </c>
      <c r="AQ44" s="49">
        <v>8.1366052383219678</v>
      </c>
      <c r="AR44" s="49">
        <v>13.806424549295778</v>
      </c>
    </row>
    <row r="45" spans="1:44" ht="13.5" customHeight="1" x14ac:dyDescent="0.25">
      <c r="B45" s="113" t="s">
        <v>54</v>
      </c>
      <c r="C45" s="49">
        <v>0.17835513478355136</v>
      </c>
      <c r="D45" s="49">
        <v>0.17810466723456161</v>
      </c>
      <c r="E45" s="49">
        <v>0.18016505679437922</v>
      </c>
      <c r="F45" s="49">
        <v>0.18907159185369909</v>
      </c>
      <c r="G45" s="49">
        <v>0.20837579552194713</v>
      </c>
      <c r="H45" s="49">
        <v>0.21810652877622227</v>
      </c>
      <c r="I45" s="49">
        <v>0.22918964913535717</v>
      </c>
      <c r="J45" s="49">
        <v>0.25694085945976136</v>
      </c>
      <c r="K45" s="49">
        <v>0.27904162633107454</v>
      </c>
      <c r="L45" s="49">
        <v>0.29498078308724118</v>
      </c>
      <c r="M45" s="49">
        <v>0.31478752957534523</v>
      </c>
      <c r="N45" s="49">
        <v>0.34056896538768844</v>
      </c>
      <c r="O45" s="49">
        <v>0.39228735687799388</v>
      </c>
      <c r="P45" s="49">
        <v>0.47316701591767407</v>
      </c>
      <c r="Q45" s="49">
        <v>0.53782821910529577</v>
      </c>
      <c r="R45" s="49">
        <v>0.57282195391012547</v>
      </c>
      <c r="S45" s="49">
        <v>0.58208310027616361</v>
      </c>
      <c r="T45" s="49">
        <v>0.57684221787235535</v>
      </c>
      <c r="U45" s="49">
        <v>0.56955661517678913</v>
      </c>
      <c r="V45" s="49">
        <v>0.58130560598788228</v>
      </c>
      <c r="W45" s="49">
        <v>0.59320513911250727</v>
      </c>
      <c r="X45" s="49">
        <v>0.59677678737779349</v>
      </c>
      <c r="Y45" s="49">
        <v>0.61231182445950072</v>
      </c>
      <c r="Z45" s="49">
        <v>0.65487986870047132</v>
      </c>
      <c r="AA45" s="49">
        <v>0.68044455099913181</v>
      </c>
      <c r="AB45" s="52">
        <v>0.7071623883973529</v>
      </c>
      <c r="AC45" s="49">
        <v>0.76196525497365064</v>
      </c>
      <c r="AD45" s="49">
        <v>0.82136326739589349</v>
      </c>
      <c r="AE45" s="49">
        <v>0.81964204745357083</v>
      </c>
      <c r="AF45" s="49">
        <v>0.87604510411290393</v>
      </c>
      <c r="AG45" s="49">
        <v>0.94679173869536681</v>
      </c>
      <c r="AH45" s="49">
        <v>0.96886370877026917</v>
      </c>
      <c r="AI45" s="49">
        <v>0.98982371364175237</v>
      </c>
      <c r="AJ45" s="49">
        <v>1.0000293686121327</v>
      </c>
      <c r="AK45" s="49">
        <v>1</v>
      </c>
      <c r="AL45" s="49">
        <v>1.0140734868447421</v>
      </c>
      <c r="AM45" s="49">
        <v>1.0569960455830147</v>
      </c>
      <c r="AN45" s="49">
        <v>1.0939881656917401</v>
      </c>
      <c r="AO45" s="49">
        <v>1.1063977064442945</v>
      </c>
      <c r="AP45" s="49">
        <v>1.1135215981444804</v>
      </c>
      <c r="AQ45" s="49">
        <v>1.1647333195757779</v>
      </c>
      <c r="AR45" s="49">
        <v>1.190801594339788</v>
      </c>
    </row>
    <row r="46" spans="1:44" ht="13.5" customHeight="1" x14ac:dyDescent="0.25">
      <c r="B46" s="113" t="s">
        <v>58</v>
      </c>
      <c r="C46" s="49" t="s">
        <v>24</v>
      </c>
      <c r="D46" s="49" t="s">
        <v>24</v>
      </c>
      <c r="E46" s="49" t="s">
        <v>24</v>
      </c>
      <c r="F46" s="49" t="s">
        <v>24</v>
      </c>
      <c r="G46" s="49" t="s">
        <v>24</v>
      </c>
      <c r="H46" s="49" t="s">
        <v>24</v>
      </c>
      <c r="I46" s="49" t="s">
        <v>24</v>
      </c>
      <c r="J46" s="49" t="s">
        <v>24</v>
      </c>
      <c r="K46" s="49" t="s">
        <v>24</v>
      </c>
      <c r="L46" s="49">
        <v>1.9706178880585191E-4</v>
      </c>
      <c r="M46" s="49">
        <v>5.8023748926167506E-4</v>
      </c>
      <c r="N46" s="49">
        <v>1.7297645906291445E-3</v>
      </c>
      <c r="O46" s="49">
        <v>5.6710003667461827E-3</v>
      </c>
      <c r="P46" s="49">
        <v>1.3553471918980259E-2</v>
      </c>
      <c r="Q46" s="49">
        <v>1.8326746358944226E-2</v>
      </c>
      <c r="R46" s="49">
        <v>2.6390931905924758E-2</v>
      </c>
      <c r="S46" s="49">
        <v>6.2108015568708395E-2</v>
      </c>
      <c r="T46" s="49">
        <v>9.2003394686631684E-2</v>
      </c>
      <c r="U46" s="49">
        <v>0.13756576616896887</v>
      </c>
      <c r="V46" s="49">
        <v>0.19696777030979992</v>
      </c>
      <c r="W46" s="49">
        <v>0.27172937804144981</v>
      </c>
      <c r="X46" s="49">
        <v>0.33345077847860571</v>
      </c>
      <c r="Y46" s="49">
        <v>0.41065548949947106</v>
      </c>
      <c r="Z46" s="49">
        <v>0.47412881367644955</v>
      </c>
      <c r="AA46" s="49">
        <v>0.53105743858371535</v>
      </c>
      <c r="AB46" s="52">
        <v>0.58738446723846516</v>
      </c>
      <c r="AC46" s="49">
        <v>0.68028650758109388</v>
      </c>
      <c r="AD46" s="49">
        <v>0.78923826778141515</v>
      </c>
      <c r="AE46" s="49">
        <v>0.82149284007219747</v>
      </c>
      <c r="AF46" s="49">
        <v>0.87004545757340312</v>
      </c>
      <c r="AG46" s="49">
        <v>0.90464660937776087</v>
      </c>
      <c r="AH46" s="49">
        <v>0.93905120052459912</v>
      </c>
      <c r="AI46" s="49">
        <v>0.95210107571122504</v>
      </c>
      <c r="AJ46" s="49">
        <v>0.96838467147795415</v>
      </c>
      <c r="AK46" s="49">
        <v>1</v>
      </c>
      <c r="AL46" s="49">
        <v>1.0262128142414402</v>
      </c>
      <c r="AM46" s="49">
        <v>1.0739518720233143</v>
      </c>
      <c r="AN46" s="49">
        <v>1.1406687075570323</v>
      </c>
      <c r="AO46" s="49">
        <v>1.2182949188185901</v>
      </c>
      <c r="AP46" s="49">
        <v>1.268358421140209</v>
      </c>
      <c r="AQ46" s="49">
        <v>1.3344641626930918</v>
      </c>
      <c r="AR46" s="49">
        <v>1.5126288312834248</v>
      </c>
    </row>
    <row r="47" spans="1:44" ht="13.5" customHeight="1" x14ac:dyDescent="0.25">
      <c r="B47" s="113" t="s">
        <v>53</v>
      </c>
      <c r="C47" s="49" t="s">
        <v>24</v>
      </c>
      <c r="D47" s="49" t="s">
        <v>24</v>
      </c>
      <c r="E47" s="49" t="s">
        <v>24</v>
      </c>
      <c r="F47" s="49" t="s">
        <v>24</v>
      </c>
      <c r="G47" s="49" t="s">
        <v>24</v>
      </c>
      <c r="H47" s="49" t="s">
        <v>24</v>
      </c>
      <c r="I47" s="49" t="s">
        <v>24</v>
      </c>
      <c r="J47" s="49" t="s">
        <v>24</v>
      </c>
      <c r="K47" s="49">
        <v>7.8528211063924352E-6</v>
      </c>
      <c r="L47" s="49">
        <v>9.1016482781345379E-6</v>
      </c>
      <c r="M47" s="49">
        <v>2.080907767769485E-5</v>
      </c>
      <c r="N47" s="49">
        <v>3.3095140542960602E-4</v>
      </c>
      <c r="O47" s="49">
        <v>3.2692727999328783E-3</v>
      </c>
      <c r="P47" s="49">
        <v>1.3315684588727197E-2</v>
      </c>
      <c r="Q47" s="49">
        <v>3.487905117398965E-2</v>
      </c>
      <c r="R47" s="49">
        <v>5.0858264224448974E-2</v>
      </c>
      <c r="S47" s="49">
        <v>5.8527592054979073E-2</v>
      </c>
      <c r="T47" s="49">
        <v>6.9410915112457255E-2</v>
      </c>
      <c r="U47" s="49">
        <v>0.11971004084833431</v>
      </c>
      <c r="V47" s="49">
        <v>0.16476995622470852</v>
      </c>
      <c r="W47" s="49">
        <v>0.19193973074690771</v>
      </c>
      <c r="X47" s="49">
        <v>0.22190905754644288</v>
      </c>
      <c r="Y47" s="49">
        <v>0.25248826119280843</v>
      </c>
      <c r="Z47" s="49">
        <v>0.30369812446911004</v>
      </c>
      <c r="AA47" s="49">
        <v>0.36233037175799548</v>
      </c>
      <c r="AB47" s="52">
        <v>0.41729606054555723</v>
      </c>
      <c r="AC47" s="49">
        <v>0.4749013634751183</v>
      </c>
      <c r="AD47" s="49">
        <v>0.56019229038257112</v>
      </c>
      <c r="AE47" s="49">
        <v>0.57136097184205936</v>
      </c>
      <c r="AF47" s="49">
        <v>0.65242017296147259</v>
      </c>
      <c r="AG47" s="49">
        <v>0.75624924053632681</v>
      </c>
      <c r="AH47" s="49">
        <v>0.8236155174256079</v>
      </c>
      <c r="AI47" s="49">
        <v>0.86743238774668274</v>
      </c>
      <c r="AJ47" s="49">
        <v>0.93240414896315726</v>
      </c>
      <c r="AK47" s="49">
        <v>1</v>
      </c>
      <c r="AL47" s="49">
        <v>1.0284427209765206</v>
      </c>
      <c r="AM47" s="49">
        <v>1.0834619651187924</v>
      </c>
      <c r="AN47" s="49">
        <v>1.1917862727599231</v>
      </c>
      <c r="AO47" s="49">
        <v>1.2285430334978469</v>
      </c>
      <c r="AP47" s="49">
        <v>1.2362224541177191</v>
      </c>
      <c r="AQ47" s="49">
        <v>1.4390597712123923</v>
      </c>
      <c r="AR47" s="49" t="s">
        <v>24</v>
      </c>
    </row>
    <row r="48" spans="1:44" ht="13.5" customHeight="1" x14ac:dyDescent="0.25">
      <c r="B48" s="113" t="s">
        <v>59</v>
      </c>
      <c r="C48" s="49">
        <v>0.59188190442760891</v>
      </c>
      <c r="D48" s="49">
        <v>0.6187118212026036</v>
      </c>
      <c r="E48" s="49">
        <v>0.63833320194763921</v>
      </c>
      <c r="F48" s="49">
        <v>0.64336216332886242</v>
      </c>
      <c r="G48" s="49">
        <v>0.63393474922043469</v>
      </c>
      <c r="H48" s="49">
        <v>0.62599235203889503</v>
      </c>
      <c r="I48" s="49">
        <v>0.62932623358967199</v>
      </c>
      <c r="J48" s="49">
        <v>0.66350224200211849</v>
      </c>
      <c r="K48" s="49">
        <v>0.69109980104045132</v>
      </c>
      <c r="L48" s="49">
        <v>0.72356269868071388</v>
      </c>
      <c r="M48" s="49">
        <v>0.75565445867379388</v>
      </c>
      <c r="N48" s="49">
        <v>0.76614153195466672</v>
      </c>
      <c r="O48" s="49">
        <v>0.79259860020769446</v>
      </c>
      <c r="P48" s="49">
        <v>0.82002976882171263</v>
      </c>
      <c r="Q48" s="49">
        <v>0.845874889137327</v>
      </c>
      <c r="R48" s="49">
        <v>0.85861573971606553</v>
      </c>
      <c r="S48" s="49">
        <v>0.86790194737982052</v>
      </c>
      <c r="T48" s="49">
        <v>0.85640704537423473</v>
      </c>
      <c r="U48" s="49">
        <v>0.82572223348259122</v>
      </c>
      <c r="V48" s="49">
        <v>0.85761729479850191</v>
      </c>
      <c r="W48" s="49">
        <v>0.84204069477453636</v>
      </c>
      <c r="X48" s="49">
        <v>0.83455857540174605</v>
      </c>
      <c r="Y48" s="49">
        <v>0.8196422669276141</v>
      </c>
      <c r="Z48" s="49">
        <v>0.85303035421513684</v>
      </c>
      <c r="AA48" s="49">
        <v>0.86930136895053933</v>
      </c>
      <c r="AB48" s="49">
        <v>0.88534605374935615</v>
      </c>
      <c r="AC48" s="49">
        <v>0.93772514886130887</v>
      </c>
      <c r="AD48" s="49">
        <v>0.92472672550622692</v>
      </c>
      <c r="AE48" s="49">
        <v>0.95210873940910112</v>
      </c>
      <c r="AF48" s="49">
        <v>0.96260678004921663</v>
      </c>
      <c r="AG48" s="49">
        <v>0.97275106897501595</v>
      </c>
      <c r="AH48" s="49">
        <v>0.97732519572582144</v>
      </c>
      <c r="AI48" s="49">
        <v>0.97292978615886039</v>
      </c>
      <c r="AJ48" s="49">
        <v>0.9703064477135962</v>
      </c>
      <c r="AK48" s="49">
        <v>1</v>
      </c>
      <c r="AL48" s="49">
        <v>1.0064713979750912</v>
      </c>
      <c r="AM48" s="49">
        <v>1.0367268638622651</v>
      </c>
      <c r="AN48" s="49">
        <v>1.0714327365903973</v>
      </c>
      <c r="AO48" s="49">
        <v>1.0647449168812015</v>
      </c>
      <c r="AP48" s="49">
        <v>1.0336579692619032</v>
      </c>
      <c r="AQ48" s="49">
        <v>1.1244546698991744</v>
      </c>
      <c r="AR48" s="49">
        <v>1.2262428642047392</v>
      </c>
    </row>
    <row r="49" spans="1:44" s="83" customFormat="1" ht="13" x14ac:dyDescent="0.3">
      <c r="A49" s="2"/>
      <c r="B49" s="113" t="s">
        <v>55</v>
      </c>
      <c r="C49" s="49">
        <v>3.8383407912645655E-2</v>
      </c>
      <c r="D49" s="49">
        <v>4.3751183327046528E-2</v>
      </c>
      <c r="E49" s="49">
        <v>5.0980007486232652E-2</v>
      </c>
      <c r="F49" s="49">
        <v>5.6831229813275888E-2</v>
      </c>
      <c r="G49" s="49">
        <v>6.6387101367912704E-2</v>
      </c>
      <c r="H49" s="49">
        <v>7.7774088048559176E-2</v>
      </c>
      <c r="I49" s="49">
        <v>8.9035028564817861E-2</v>
      </c>
      <c r="J49" s="49">
        <v>0.10252348448003404</v>
      </c>
      <c r="K49" s="49">
        <v>0.12018241349779345</v>
      </c>
      <c r="L49" s="49">
        <v>0.13878345218528632</v>
      </c>
      <c r="M49" s="49">
        <v>0.16050575430024408</v>
      </c>
      <c r="N49" s="49">
        <v>0.18388750781830876</v>
      </c>
      <c r="O49" s="49">
        <v>0.20775907822914028</v>
      </c>
      <c r="P49" s="49">
        <v>0.22814466039138551</v>
      </c>
      <c r="Q49" s="49">
        <v>0.25287204209277142</v>
      </c>
      <c r="R49" s="49">
        <v>0.27315723449218349</v>
      </c>
      <c r="S49" s="49">
        <v>0.29538556802540133</v>
      </c>
      <c r="T49" s="49">
        <v>0.3192400808891655</v>
      </c>
      <c r="U49" s="49">
        <v>0.34123204389494299</v>
      </c>
      <c r="V49" s="49">
        <v>0.37256453809599138</v>
      </c>
      <c r="W49" s="49">
        <v>0.40162623879943155</v>
      </c>
      <c r="X49" s="49">
        <v>0.45198184449462048</v>
      </c>
      <c r="Y49" s="49">
        <v>0.48088947167001678</v>
      </c>
      <c r="Z49" s="49">
        <v>0.50994606687973354</v>
      </c>
      <c r="AA49" s="49">
        <v>0.53848752037842973</v>
      </c>
      <c r="AB49" s="49">
        <v>0.57114483385047132</v>
      </c>
      <c r="AC49" s="49">
        <v>0.61824009331962515</v>
      </c>
      <c r="AD49" s="49">
        <v>0.66677399153941908</v>
      </c>
      <c r="AE49" s="49">
        <v>0.72453690135469384</v>
      </c>
      <c r="AF49" s="49">
        <v>0.76893961879682493</v>
      </c>
      <c r="AG49" s="49">
        <v>0.81153143720007614</v>
      </c>
      <c r="AH49" s="49">
        <v>0.8495536038138074</v>
      </c>
      <c r="AI49" s="49">
        <v>0.89920235238432833</v>
      </c>
      <c r="AJ49" s="49">
        <v>0.94745871710616625</v>
      </c>
      <c r="AK49" s="49">
        <v>1</v>
      </c>
      <c r="AL49" s="49">
        <v>1.0695215853980347</v>
      </c>
      <c r="AM49" s="49">
        <v>1.1280604694015104</v>
      </c>
      <c r="AN49" s="49">
        <v>1.1731070241993067</v>
      </c>
      <c r="AO49" s="49">
        <v>1.2272286063934006</v>
      </c>
      <c r="AP49" s="49">
        <v>1.2917755281991552</v>
      </c>
      <c r="AQ49" s="49">
        <v>1.3757425958713054</v>
      </c>
      <c r="AR49" s="49">
        <v>1.4412208468406813</v>
      </c>
    </row>
    <row r="50" spans="1:44" x14ac:dyDescent="0.25">
      <c r="B50" s="113" t="s">
        <v>111</v>
      </c>
      <c r="C50" s="49">
        <v>0.72354766558526606</v>
      </c>
      <c r="D50" s="49">
        <v>0.74145122614705694</v>
      </c>
      <c r="E50" s="49">
        <v>0.76129929272371888</v>
      </c>
      <c r="F50" s="49">
        <v>0.77111249924436287</v>
      </c>
      <c r="G50" s="49">
        <v>0.77128377697624273</v>
      </c>
      <c r="H50" s="49">
        <v>0.80909585507888848</v>
      </c>
      <c r="I50" s="49">
        <v>0.80942833538194925</v>
      </c>
      <c r="J50" s="49">
        <v>0.80994216857758883</v>
      </c>
      <c r="K50" s="49">
        <v>0.83084812702762612</v>
      </c>
      <c r="L50" s="49">
        <v>0.87348620710500335</v>
      </c>
      <c r="M50" s="49">
        <v>0.90395349305821426</v>
      </c>
      <c r="N50" s="49">
        <v>0.93294980554939855</v>
      </c>
      <c r="O50" s="49">
        <v>0.96542204848167323</v>
      </c>
      <c r="P50" s="49">
        <v>0.98194531202772684</v>
      </c>
      <c r="Q50" s="49">
        <v>1.0052189332419852</v>
      </c>
      <c r="R50" s="49">
        <v>1.0287545086344128</v>
      </c>
      <c r="S50" s="49">
        <v>1.051433695367441</v>
      </c>
      <c r="T50" s="49">
        <v>1.0856489411006105</v>
      </c>
      <c r="U50" s="49">
        <v>1.0647530578112721</v>
      </c>
      <c r="V50" s="49">
        <v>1.0550506780583151</v>
      </c>
      <c r="W50" s="49">
        <v>1.0483809216757007</v>
      </c>
      <c r="X50" s="49">
        <v>1.0441392790215005</v>
      </c>
      <c r="Y50" s="49">
        <v>1.029439619561932</v>
      </c>
      <c r="Z50" s="49">
        <v>1.0217522719487375</v>
      </c>
      <c r="AA50" s="49">
        <v>1.0063876518830475</v>
      </c>
      <c r="AB50" s="49">
        <v>0.99384407681302511</v>
      </c>
      <c r="AC50" s="49">
        <v>0.98866544421383518</v>
      </c>
      <c r="AD50" s="49">
        <v>0.96256070284321027</v>
      </c>
      <c r="AE50" s="49">
        <v>0.96374957180567034</v>
      </c>
      <c r="AF50" s="49">
        <v>0.95138734962822658</v>
      </c>
      <c r="AG50" s="49">
        <v>0.93084409696334658</v>
      </c>
      <c r="AH50" s="49">
        <v>0.93715114756080364</v>
      </c>
      <c r="AI50" s="49">
        <v>0.95137727446752773</v>
      </c>
      <c r="AJ50" s="49">
        <v>0.96724565256815842</v>
      </c>
      <c r="AK50" s="49">
        <v>1</v>
      </c>
      <c r="AL50" s="49">
        <v>1.0075160698813146</v>
      </c>
      <c r="AM50" s="49">
        <v>0.99900255909081748</v>
      </c>
      <c r="AN50" s="49">
        <v>0.99308843976061412</v>
      </c>
      <c r="AO50" s="49">
        <v>0.99154694017369582</v>
      </c>
      <c r="AP50" s="49">
        <v>1.0100953110202107</v>
      </c>
      <c r="AQ50" s="49">
        <v>1.0350615592318697</v>
      </c>
      <c r="AR50" s="49">
        <v>1.0552421061115924</v>
      </c>
    </row>
    <row r="52" spans="1:44" ht="13" x14ac:dyDescent="0.3">
      <c r="A52" s="101" t="s">
        <v>113</v>
      </c>
    </row>
  </sheetData>
  <phoneticPr fontId="0" type="noConversion"/>
  <hyperlinks>
    <hyperlink ref="D1" location="Innhold!A1" display="Innhold og tegnforklaring" xr:uid="{C2D870E2-99F7-4960-9132-3460E447528B}"/>
  </hyperlinks>
  <pageMargins left="0.15748031496062992" right="0.15748031496062992" top="0.43307086614173229" bottom="0.51181102362204722" header="0.51181102362204722" footer="0.51181102362204722"/>
  <pageSetup paperSize="9" scale="67" orientation="landscape" r:id="rId1"/>
  <headerFooter alignWithMargins="0"/>
  <colBreaks count="1" manualBreakCount="1">
    <brk id="8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/>
  </sheetPr>
  <dimension ref="A1:AE54"/>
  <sheetViews>
    <sheetView showGridLines="0" topLeftCell="N1" zoomScale="90" zoomScaleNormal="90" workbookViewId="0">
      <selection activeCell="AD33" sqref="AD33"/>
    </sheetView>
  </sheetViews>
  <sheetFormatPr baseColWidth="10" defaultColWidth="11.453125" defaultRowHeight="12.5" x14ac:dyDescent="0.25"/>
  <cols>
    <col min="1" max="1" width="13.26953125" style="2" customWidth="1"/>
    <col min="2" max="2" width="17.1796875" style="110" customWidth="1"/>
    <col min="3" max="28" width="12.7265625" style="2" customWidth="1"/>
    <col min="29" max="16384" width="11.453125" style="2"/>
  </cols>
  <sheetData>
    <row r="1" spans="1:31" ht="13" x14ac:dyDescent="0.3">
      <c r="A1" s="74" t="s">
        <v>116</v>
      </c>
      <c r="D1" s="95" t="s">
        <v>101</v>
      </c>
      <c r="F1" s="137"/>
      <c r="G1" s="138"/>
      <c r="H1" s="138"/>
      <c r="I1" s="138"/>
      <c r="J1" s="138"/>
    </row>
    <row r="2" spans="1:31" ht="18" x14ac:dyDescent="0.4">
      <c r="A2" s="1" t="s">
        <v>42</v>
      </c>
    </row>
    <row r="3" spans="1:31" ht="15.5" x14ac:dyDescent="0.35">
      <c r="A3" s="14" t="s">
        <v>115</v>
      </c>
    </row>
    <row r="4" spans="1:31" x14ac:dyDescent="0.25">
      <c r="A4" s="4"/>
    </row>
    <row r="5" spans="1:31" ht="14" x14ac:dyDescent="0.25">
      <c r="A5" s="29"/>
      <c r="B5" s="121" t="s">
        <v>12</v>
      </c>
      <c r="C5" s="20">
        <v>1981</v>
      </c>
      <c r="D5" s="8">
        <v>1985</v>
      </c>
      <c r="E5" s="8">
        <v>1991</v>
      </c>
      <c r="F5" s="8">
        <v>1995</v>
      </c>
      <c r="G5" s="8">
        <v>1997</v>
      </c>
      <c r="H5" s="28">
        <v>1999</v>
      </c>
      <c r="I5" s="27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30">
        <v>2009</v>
      </c>
      <c r="S5" s="30">
        <v>2010</v>
      </c>
      <c r="T5" s="30">
        <v>2011</v>
      </c>
      <c r="U5" s="30">
        <v>2012</v>
      </c>
      <c r="V5" s="30">
        <v>2013</v>
      </c>
      <c r="W5" s="30">
        <v>2014</v>
      </c>
      <c r="X5" s="30">
        <v>2015</v>
      </c>
      <c r="Y5" s="30">
        <v>2016</v>
      </c>
      <c r="Z5" s="30">
        <v>2017</v>
      </c>
      <c r="AA5" s="28">
        <v>2018</v>
      </c>
      <c r="AB5" s="28">
        <v>2019</v>
      </c>
      <c r="AC5" s="30">
        <v>2020</v>
      </c>
      <c r="AD5" s="30">
        <v>2021</v>
      </c>
      <c r="AE5" s="28">
        <v>2022</v>
      </c>
    </row>
    <row r="6" spans="1:31" x14ac:dyDescent="0.25">
      <c r="A6" s="44" t="s">
        <v>106</v>
      </c>
      <c r="B6" s="112" t="s">
        <v>13</v>
      </c>
      <c r="C6" s="55">
        <v>199972.27224043297</v>
      </c>
      <c r="D6" s="55">
        <v>238376.23059833705</v>
      </c>
      <c r="E6" s="55">
        <v>287505.83169282309</v>
      </c>
      <c r="F6" s="55">
        <v>367372.98759374808</v>
      </c>
      <c r="G6" s="55">
        <v>409758.92854554707</v>
      </c>
      <c r="H6" s="55">
        <v>462742.30147876171</v>
      </c>
      <c r="I6" s="55">
        <v>479700.21661598649</v>
      </c>
      <c r="J6" s="55">
        <v>515345.58989899314</v>
      </c>
      <c r="K6" s="55">
        <v>541057.10806018731</v>
      </c>
      <c r="L6" s="55">
        <v>591165.44833381439</v>
      </c>
      <c r="M6" s="55">
        <v>615221.73236305383</v>
      </c>
      <c r="N6" s="55">
        <v>645479.97128539497</v>
      </c>
      <c r="O6" s="55">
        <v>676551.27928935539</v>
      </c>
      <c r="P6" s="55">
        <v>710946.13693792641</v>
      </c>
      <c r="Q6" s="55">
        <v>722929.82709440205</v>
      </c>
      <c r="R6" s="55">
        <v>766857.97938393941</v>
      </c>
      <c r="S6" s="55">
        <v>805682.4831604769</v>
      </c>
      <c r="T6" s="58">
        <v>830047.45923557074</v>
      </c>
      <c r="U6" s="58">
        <v>822472.24499260378</v>
      </c>
      <c r="V6" s="58">
        <v>881711.92466225452</v>
      </c>
      <c r="W6" s="58">
        <v>903914.33306509128</v>
      </c>
      <c r="X6" s="55">
        <v>911024.96969166351</v>
      </c>
      <c r="Y6" s="55">
        <v>964762.04478708806</v>
      </c>
      <c r="Z6" s="55">
        <v>975408.0400554837</v>
      </c>
      <c r="AA6" s="55">
        <v>1028306.5122445087</v>
      </c>
      <c r="AB6" s="58">
        <v>1041391.6147139467</v>
      </c>
      <c r="AC6" s="55">
        <v>1092318.6295898613</v>
      </c>
      <c r="AD6" s="55">
        <v>1228180.0114187449</v>
      </c>
      <c r="AE6" s="55">
        <v>1390703.6217712769</v>
      </c>
    </row>
    <row r="7" spans="1:31" x14ac:dyDescent="0.25">
      <c r="A7" s="44"/>
      <c r="B7" s="113" t="s">
        <v>39</v>
      </c>
      <c r="C7" s="56">
        <v>97361.770861598226</v>
      </c>
      <c r="D7" s="56">
        <v>114808.04498077869</v>
      </c>
      <c r="E7" s="56">
        <v>146312.04966258869</v>
      </c>
      <c r="F7" s="56">
        <v>171251.92028006751</v>
      </c>
      <c r="G7" s="56">
        <v>184095.61843990223</v>
      </c>
      <c r="H7" s="56">
        <v>199978.64539055273</v>
      </c>
      <c r="I7" s="56">
        <v>209589.10998492126</v>
      </c>
      <c r="J7" s="56">
        <v>216205.43382869431</v>
      </c>
      <c r="K7" s="56">
        <v>227003.77202792911</v>
      </c>
      <c r="L7" s="56">
        <v>241609.06886520676</v>
      </c>
      <c r="M7" s="56">
        <v>250549.50776973178</v>
      </c>
      <c r="N7" s="56">
        <v>258453.86780019707</v>
      </c>
      <c r="O7" s="56">
        <v>271527.62889142853</v>
      </c>
      <c r="P7" s="56">
        <v>281368.10999669874</v>
      </c>
      <c r="Q7" s="56">
        <v>291476.11068412039</v>
      </c>
      <c r="R7" s="56">
        <v>289618.60969228658</v>
      </c>
      <c r="S7" s="56">
        <v>300062.05486351653</v>
      </c>
      <c r="T7" s="59">
        <v>311878.5614766978</v>
      </c>
      <c r="U7" s="59">
        <v>322867.36072815658</v>
      </c>
      <c r="V7" s="59">
        <v>324350.89308812132</v>
      </c>
      <c r="W7" s="59">
        <v>337316.96213304729</v>
      </c>
      <c r="X7" s="56">
        <v>349081.08610037155</v>
      </c>
      <c r="Y7" s="56">
        <v>366130.73543607513</v>
      </c>
      <c r="Z7" s="56">
        <v>372765.35684970842</v>
      </c>
      <c r="AA7" s="56">
        <v>390984.24758594675</v>
      </c>
      <c r="AB7" s="59">
        <v>412767.80070461181</v>
      </c>
      <c r="AC7" s="56">
        <v>389765.91018824093</v>
      </c>
      <c r="AD7" s="56">
        <v>413482.04381762247</v>
      </c>
      <c r="AE7" s="56">
        <v>468784.56151634274</v>
      </c>
    </row>
    <row r="8" spans="1:31" x14ac:dyDescent="0.25">
      <c r="A8" s="44"/>
      <c r="B8" s="113" t="s">
        <v>14</v>
      </c>
      <c r="C8" s="56">
        <v>123992.88692122433</v>
      </c>
      <c r="D8" s="56">
        <v>142656.94038479021</v>
      </c>
      <c r="E8" s="56">
        <v>179456.08838089669</v>
      </c>
      <c r="F8" s="56">
        <v>206879.55540806238</v>
      </c>
      <c r="G8" s="56">
        <v>219554.21275585203</v>
      </c>
      <c r="H8" s="56">
        <v>235805.90488459705</v>
      </c>
      <c r="I8" s="56">
        <v>253652.43483696238</v>
      </c>
      <c r="J8" s="56">
        <v>268023.4358341567</v>
      </c>
      <c r="K8" s="56">
        <v>281880.46497825859</v>
      </c>
      <c r="L8" s="56">
        <v>297052.65878838999</v>
      </c>
      <c r="M8" s="56">
        <v>303324.33941943623</v>
      </c>
      <c r="N8" s="56">
        <v>311897.9853191541</v>
      </c>
      <c r="O8" s="56">
        <v>324276.43415065348</v>
      </c>
      <c r="P8" s="56">
        <v>336279.72450050863</v>
      </c>
      <c r="Q8" s="56">
        <v>343967.34375672601</v>
      </c>
      <c r="R8" s="56">
        <v>345753.04260975105</v>
      </c>
      <c r="S8" s="56">
        <v>370725.22012136172</v>
      </c>
      <c r="T8" s="59">
        <v>377845.04994126002</v>
      </c>
      <c r="U8" s="59">
        <v>387241.42830589507</v>
      </c>
      <c r="V8" s="59">
        <v>388981.22526104742</v>
      </c>
      <c r="W8" s="59">
        <v>407326.61308210512</v>
      </c>
      <c r="X8" s="56">
        <v>421899.64800156764</v>
      </c>
      <c r="Y8" s="56">
        <v>438035.15777593036</v>
      </c>
      <c r="Z8" s="56">
        <v>448788.73161685496</v>
      </c>
      <c r="AA8" s="56">
        <v>466257.59823736304</v>
      </c>
      <c r="AB8" s="59">
        <v>499165.50317710533</v>
      </c>
      <c r="AC8" s="56">
        <v>480680.93122063036</v>
      </c>
      <c r="AD8" s="56">
        <v>525221.43329219078</v>
      </c>
      <c r="AE8" s="56">
        <v>579834.48428528907</v>
      </c>
    </row>
    <row r="9" spans="1:31" x14ac:dyDescent="0.25">
      <c r="A9" s="44"/>
      <c r="B9" s="113" t="s">
        <v>15</v>
      </c>
      <c r="C9" s="56">
        <v>364028.68805663992</v>
      </c>
      <c r="D9" s="56">
        <v>439060.84905236942</v>
      </c>
      <c r="E9" s="56">
        <v>518903.31464937446</v>
      </c>
      <c r="F9" s="56">
        <v>625681.26885194494</v>
      </c>
      <c r="G9" s="56">
        <v>686418.12378766842</v>
      </c>
      <c r="H9" s="56">
        <v>767160.26339423261</v>
      </c>
      <c r="I9" s="56">
        <v>802234.17138836323</v>
      </c>
      <c r="J9" s="56">
        <v>848619.77994066512</v>
      </c>
      <c r="K9" s="56">
        <v>874746.17287722835</v>
      </c>
      <c r="L9" s="56">
        <v>947377.00202857435</v>
      </c>
      <c r="M9" s="56">
        <v>983692.81988959457</v>
      </c>
      <c r="N9" s="56">
        <v>1050855.0802612191</v>
      </c>
      <c r="O9" s="56">
        <v>1082657.2542614781</v>
      </c>
      <c r="P9" s="56">
        <v>1119488.866560651</v>
      </c>
      <c r="Q9" s="56">
        <v>1138050.5413548718</v>
      </c>
      <c r="R9" s="56">
        <v>1108774.3903554939</v>
      </c>
      <c r="S9" s="56">
        <v>1164618.7941442768</v>
      </c>
      <c r="T9" s="59">
        <v>1196247.757784222</v>
      </c>
      <c r="U9" s="59">
        <v>1210309.9400764336</v>
      </c>
      <c r="V9" s="59">
        <v>1240447.8603881865</v>
      </c>
      <c r="W9" s="59">
        <v>1311382.6390295459</v>
      </c>
      <c r="X9" s="56">
        <v>1291794.351802574</v>
      </c>
      <c r="Y9" s="56">
        <v>1334835.3946330645</v>
      </c>
      <c r="Z9" s="56">
        <v>1381091.7567892463</v>
      </c>
      <c r="AA9" s="56">
        <v>1439301.8585649934</v>
      </c>
      <c r="AB9" s="59">
        <v>1458832.5103320007</v>
      </c>
      <c r="AC9" s="56">
        <v>1370251.1959479845</v>
      </c>
      <c r="AD9" s="56">
        <v>1560639.9339834454</v>
      </c>
      <c r="AE9" s="56">
        <v>1735660.6051611807</v>
      </c>
    </row>
    <row r="10" spans="1:31" x14ac:dyDescent="0.25">
      <c r="A10" s="44"/>
      <c r="B10" s="113" t="s">
        <v>80</v>
      </c>
      <c r="C10" s="56" t="s">
        <v>24</v>
      </c>
      <c r="D10" s="56" t="s">
        <v>24</v>
      </c>
      <c r="E10" s="56">
        <v>63457.425788196531</v>
      </c>
      <c r="F10" s="56">
        <v>96695.943596949975</v>
      </c>
      <c r="G10" s="56">
        <v>115477.3132928369</v>
      </c>
      <c r="H10" s="56">
        <v>122724.14176697032</v>
      </c>
      <c r="I10" s="56">
        <v>129421.6487300484</v>
      </c>
      <c r="J10" s="56">
        <v>138739.52193146554</v>
      </c>
      <c r="K10" s="56">
        <v>144763.96579720816</v>
      </c>
      <c r="L10" s="56">
        <v>158814.04051988001</v>
      </c>
      <c r="M10" s="56">
        <v>170640.2211606809</v>
      </c>
      <c r="N10" s="56">
        <v>184078.8371330373</v>
      </c>
      <c r="O10" s="56">
        <v>223286.22368908804</v>
      </c>
      <c r="P10" s="56">
        <v>239426.90151722066</v>
      </c>
      <c r="Q10" s="56">
        <v>233777.97193008909</v>
      </c>
      <c r="R10" s="56">
        <v>230176.90088705663</v>
      </c>
      <c r="S10" s="56">
        <v>262936.365501792</v>
      </c>
      <c r="T10" s="59">
        <v>291910.211781808</v>
      </c>
      <c r="U10" s="59">
        <v>308589.77942229569</v>
      </c>
      <c r="V10" s="59">
        <v>313416.13430620666</v>
      </c>
      <c r="W10" s="59">
        <v>325866.5467646757</v>
      </c>
      <c r="X10" s="56">
        <v>328445.88487245631</v>
      </c>
      <c r="Y10" s="56">
        <v>337931.35633775959</v>
      </c>
      <c r="Z10" s="56">
        <v>352665.08780295594</v>
      </c>
      <c r="AA10" s="56">
        <v>371357.79439959407</v>
      </c>
      <c r="AB10" s="59">
        <v>379480.86518762953</v>
      </c>
      <c r="AC10" s="56">
        <v>367479.06879243796</v>
      </c>
      <c r="AD10" s="56">
        <v>425312.70527294243</v>
      </c>
      <c r="AE10" s="56">
        <v>452512.16480335721</v>
      </c>
    </row>
    <row r="11" spans="1:31" x14ac:dyDescent="0.25">
      <c r="A11" s="44"/>
      <c r="B11" s="113" t="s">
        <v>92</v>
      </c>
      <c r="C11" s="56">
        <v>76801.729345330357</v>
      </c>
      <c r="D11" s="56">
        <v>91771.682363059168</v>
      </c>
      <c r="E11" s="56">
        <v>160954.80287010164</v>
      </c>
      <c r="F11" s="56">
        <v>214206.29200792787</v>
      </c>
      <c r="G11" s="56">
        <v>232482.48086825048</v>
      </c>
      <c r="H11" s="56">
        <v>226825.29060093846</v>
      </c>
      <c r="I11" s="56">
        <v>233729.41634419528</v>
      </c>
      <c r="J11" s="56">
        <v>246971.62172628639</v>
      </c>
      <c r="K11" s="56">
        <v>255950.59985162815</v>
      </c>
      <c r="L11" s="56">
        <v>278634.18964620726</v>
      </c>
      <c r="M11" s="56">
        <v>295618.39876592736</v>
      </c>
      <c r="N11" s="56">
        <v>315493.28308793774</v>
      </c>
      <c r="O11" s="56">
        <v>337336.97577116976</v>
      </c>
      <c r="P11" s="56">
        <v>364759.58014198538</v>
      </c>
      <c r="Q11" s="56">
        <v>378463.95578570198</v>
      </c>
      <c r="R11" s="56">
        <v>385484.87473867985</v>
      </c>
      <c r="S11" s="56">
        <v>410417.47495668812</v>
      </c>
      <c r="T11" s="59">
        <v>438596.81074877753</v>
      </c>
      <c r="U11" s="59">
        <v>451983.07191787526</v>
      </c>
      <c r="V11" s="59">
        <v>467636.10576756141</v>
      </c>
      <c r="W11" s="59">
        <v>500478.40939715592</v>
      </c>
      <c r="X11" s="56">
        <v>505523.13665806566</v>
      </c>
      <c r="Y11" s="56">
        <v>529289.56474028993</v>
      </c>
      <c r="Z11" s="56">
        <v>542121.56176434678</v>
      </c>
      <c r="AA11" s="56">
        <v>580310.20691682142</v>
      </c>
      <c r="AB11" s="59">
        <v>620192.21324356436</v>
      </c>
      <c r="AC11" s="56">
        <v>587211.99742432113</v>
      </c>
      <c r="AD11" s="56">
        <v>678485.53937624348</v>
      </c>
      <c r="AE11" s="56">
        <v>804144.83007554314</v>
      </c>
    </row>
    <row r="12" spans="1:31" x14ac:dyDescent="0.25">
      <c r="A12" s="44"/>
      <c r="B12" s="113" t="s">
        <v>108</v>
      </c>
      <c r="C12" s="56" t="s">
        <v>24</v>
      </c>
      <c r="D12" s="56" t="s">
        <v>24</v>
      </c>
      <c r="E12" s="56">
        <v>15598.674113902231</v>
      </c>
      <c r="F12" s="56">
        <v>21542.456163040024</v>
      </c>
      <c r="G12" s="56">
        <v>23841.524526999357</v>
      </c>
      <c r="H12" s="56">
        <v>27234.063563663851</v>
      </c>
      <c r="I12" s="56">
        <v>28418.565444474574</v>
      </c>
      <c r="J12" s="56">
        <v>30564.158441803866</v>
      </c>
      <c r="K12" s="56">
        <v>31957.493590943133</v>
      </c>
      <c r="L12" s="56">
        <v>34923.189650865825</v>
      </c>
      <c r="M12" s="56">
        <v>36732.422175675871</v>
      </c>
      <c r="N12" s="56">
        <v>38928.729019846513</v>
      </c>
      <c r="O12" s="56">
        <v>41861.881365615329</v>
      </c>
      <c r="P12" s="56">
        <v>45891.224608548793</v>
      </c>
      <c r="Q12" s="56">
        <v>48286.057124133687</v>
      </c>
      <c r="R12" s="56">
        <v>48202.891214203264</v>
      </c>
      <c r="S12" s="56">
        <v>51745.748345741449</v>
      </c>
      <c r="T12" s="59">
        <v>53982.837713243629</v>
      </c>
      <c r="U12" s="59">
        <v>56945.029000586655</v>
      </c>
      <c r="V12" s="59">
        <v>58433.774951328553</v>
      </c>
      <c r="W12" s="59">
        <v>64112.724460355377</v>
      </c>
      <c r="X12" s="56">
        <v>69042.606549549062</v>
      </c>
      <c r="Y12" s="56">
        <v>74338.442771979753</v>
      </c>
      <c r="Z12" s="56">
        <v>78775.734464172987</v>
      </c>
      <c r="AA12" s="56">
        <v>82788.246340120022</v>
      </c>
      <c r="AB12" s="59">
        <v>89497.115791558346</v>
      </c>
      <c r="AC12" s="56">
        <v>84843.113277654731</v>
      </c>
      <c r="AD12" s="56">
        <v>89857.603885933102</v>
      </c>
      <c r="AE12" s="56">
        <v>98662.374621155512</v>
      </c>
    </row>
    <row r="13" spans="1:31" x14ac:dyDescent="0.25">
      <c r="A13" s="44"/>
      <c r="B13" s="113" t="s">
        <v>41</v>
      </c>
      <c r="C13" s="56" t="s">
        <v>24</v>
      </c>
      <c r="D13" s="56" t="s">
        <v>24</v>
      </c>
      <c r="E13" s="56">
        <v>109950.09451494043</v>
      </c>
      <c r="F13" s="56">
        <v>130136.09343602664</v>
      </c>
      <c r="G13" s="56">
        <v>138802.61329264843</v>
      </c>
      <c r="H13" s="56">
        <v>143506.75532878339</v>
      </c>
      <c r="I13" s="56">
        <v>148272.98404489033</v>
      </c>
      <c r="J13" s="56">
        <v>162940.10698586548</v>
      </c>
      <c r="K13" s="56">
        <v>167668.57532798243</v>
      </c>
      <c r="L13" s="56">
        <v>184333.38209693015</v>
      </c>
      <c r="M13" s="56">
        <v>193765.2734475483</v>
      </c>
      <c r="N13" s="56">
        <v>202413.22826210453</v>
      </c>
      <c r="O13" s="56">
        <v>213578.00424983754</v>
      </c>
      <c r="P13" s="56">
        <v>232836.82715119934</v>
      </c>
      <c r="Q13" s="56">
        <v>246282.03789397873</v>
      </c>
      <c r="R13" s="56">
        <v>245968.29679181238</v>
      </c>
      <c r="S13" s="56">
        <v>249421.72286642459</v>
      </c>
      <c r="T13" s="59">
        <v>254498.9496660099</v>
      </c>
      <c r="U13" s="59">
        <v>253497.52800516519</v>
      </c>
      <c r="V13" s="59">
        <v>258629.69607877635</v>
      </c>
      <c r="W13" s="59">
        <v>276689.71083330532</v>
      </c>
      <c r="X13" s="56">
        <v>289570.335763474</v>
      </c>
      <c r="Y13" s="56">
        <v>303399.89704149478</v>
      </c>
      <c r="Z13" s="56">
        <v>321720.11033909838</v>
      </c>
      <c r="AA13" s="56">
        <v>339714.70165434742</v>
      </c>
      <c r="AB13" s="59">
        <v>367349.50574899913</v>
      </c>
      <c r="AC13" s="56">
        <v>349756.14740675769</v>
      </c>
      <c r="AD13" s="56">
        <v>369104.52591817267</v>
      </c>
      <c r="AE13" s="56">
        <v>401170.6498482161</v>
      </c>
    </row>
    <row r="14" spans="1:31" x14ac:dyDescent="0.25">
      <c r="A14" s="44"/>
      <c r="B14" s="113" t="s">
        <v>16</v>
      </c>
      <c r="C14" s="56">
        <v>61722.267138854077</v>
      </c>
      <c r="D14" s="56">
        <v>77863.417133628231</v>
      </c>
      <c r="E14" s="56">
        <v>89968.694385897223</v>
      </c>
      <c r="F14" s="56">
        <v>107994.57948214449</v>
      </c>
      <c r="G14" s="56">
        <v>119712.7050567166</v>
      </c>
      <c r="H14" s="56">
        <v>128563.44571833767</v>
      </c>
      <c r="I14" s="56">
        <v>136275.04705053385</v>
      </c>
      <c r="J14" s="56">
        <v>142775.53566610217</v>
      </c>
      <c r="K14" s="56">
        <v>148390.50777752366</v>
      </c>
      <c r="L14" s="56">
        <v>153762.6552127258</v>
      </c>
      <c r="M14" s="56">
        <v>161603.44758561667</v>
      </c>
      <c r="N14" s="56">
        <v>166037.54294874673</v>
      </c>
      <c r="O14" s="56">
        <v>176996.52462343842</v>
      </c>
      <c r="P14" s="56">
        <v>183248.28230249792</v>
      </c>
      <c r="Q14" s="56">
        <v>192247.85496026947</v>
      </c>
      <c r="R14" s="56">
        <v>188972.12416067542</v>
      </c>
      <c r="S14" s="56">
        <v>203747.47467595903</v>
      </c>
      <c r="T14" s="59">
        <v>206802.54805486157</v>
      </c>
      <c r="U14" s="59">
        <v>206534.60382267699</v>
      </c>
      <c r="V14" s="59">
        <v>209413.30053574502</v>
      </c>
      <c r="W14" s="59">
        <v>218642.89171114561</v>
      </c>
      <c r="X14" s="56">
        <v>225780.08789960024</v>
      </c>
      <c r="Y14" s="56">
        <v>236819.91718307332</v>
      </c>
      <c r="Z14" s="56">
        <v>249607.67798903148</v>
      </c>
      <c r="AA14" s="56">
        <v>258684.06549412856</v>
      </c>
      <c r="AB14" s="59">
        <v>271207.79485049442</v>
      </c>
      <c r="AC14" s="56">
        <v>270454.48255716142</v>
      </c>
      <c r="AD14" s="56">
        <v>298017.12822947314</v>
      </c>
      <c r="AE14" s="56">
        <v>337829.68375652103</v>
      </c>
    </row>
    <row r="15" spans="1:31" x14ac:dyDescent="0.25">
      <c r="A15" s="44"/>
      <c r="B15" s="113" t="s">
        <v>81</v>
      </c>
      <c r="C15" s="56" t="s">
        <v>24</v>
      </c>
      <c r="D15" s="56" t="s">
        <v>24</v>
      </c>
      <c r="E15" s="56" t="s">
        <v>24</v>
      </c>
      <c r="F15" s="56">
        <v>8463.9078201063039</v>
      </c>
      <c r="G15" s="56">
        <v>10147.399401411585</v>
      </c>
      <c r="H15" s="56">
        <v>10599.684919285313</v>
      </c>
      <c r="I15" s="56">
        <v>11720.898454288574</v>
      </c>
      <c r="J15" s="56">
        <v>12958.452851674398</v>
      </c>
      <c r="K15" s="56">
        <v>14492.856636537812</v>
      </c>
      <c r="L15" s="56">
        <v>16660.044216799946</v>
      </c>
      <c r="M15" s="56">
        <v>17980.200161607783</v>
      </c>
      <c r="N15" s="56">
        <v>20218.426173375239</v>
      </c>
      <c r="O15" s="56">
        <v>22717.300235707815</v>
      </c>
      <c r="P15" s="56">
        <v>25596.677333032643</v>
      </c>
      <c r="Q15" s="56">
        <v>25847.615514831112</v>
      </c>
      <c r="R15" s="56">
        <v>23183.558218445272</v>
      </c>
      <c r="S15" s="56">
        <v>24584.383447394386</v>
      </c>
      <c r="T15" s="59">
        <v>27254.251800222053</v>
      </c>
      <c r="U15" s="59">
        <v>28347.196061411869</v>
      </c>
      <c r="V15" s="59">
        <v>28892.134095265301</v>
      </c>
      <c r="W15" s="59">
        <v>30774.838323507811</v>
      </c>
      <c r="X15" s="56">
        <v>31085.532253356065</v>
      </c>
      <c r="Y15" s="56">
        <v>32773.260497883341</v>
      </c>
      <c r="Z15" s="56">
        <v>34849.855335800545</v>
      </c>
      <c r="AA15" s="56">
        <v>37387.426120590149</v>
      </c>
      <c r="AB15" s="59">
        <v>40297.080795840848</v>
      </c>
      <c r="AC15" s="56">
        <v>40031.586980037966</v>
      </c>
      <c r="AD15" s="56">
        <v>44553.758629490701</v>
      </c>
      <c r="AE15" s="56">
        <v>47984.105843239056</v>
      </c>
    </row>
    <row r="16" spans="1:31" x14ac:dyDescent="0.25">
      <c r="A16" s="44"/>
      <c r="B16" s="113" t="s">
        <v>17</v>
      </c>
      <c r="C16" s="56">
        <v>54735.298132711549</v>
      </c>
      <c r="D16" s="56">
        <v>68099.453774963127</v>
      </c>
      <c r="E16" s="56">
        <v>80565.881481888006</v>
      </c>
      <c r="F16" s="56">
        <v>90963.121168520694</v>
      </c>
      <c r="G16" s="56">
        <v>101788.22260840042</v>
      </c>
      <c r="H16" s="56">
        <v>115954.64186559449</v>
      </c>
      <c r="I16" s="56">
        <v>123468.83119662262</v>
      </c>
      <c r="J16" s="56">
        <v>130517.14035465261</v>
      </c>
      <c r="K16" s="56">
        <v>134015.807136644</v>
      </c>
      <c r="L16" s="56">
        <v>140163.57917950122</v>
      </c>
      <c r="M16" s="56">
        <v>148086.57547243565</v>
      </c>
      <c r="N16" s="56">
        <v>150851.02994459591</v>
      </c>
      <c r="O16" s="56">
        <v>158209.01595147754</v>
      </c>
      <c r="P16" s="56">
        <v>172140.03220524691</v>
      </c>
      <c r="Q16" s="56">
        <v>180559.78850754141</v>
      </c>
      <c r="R16" s="56">
        <v>171983.93185748195</v>
      </c>
      <c r="S16" s="56">
        <v>178442.05453498373</v>
      </c>
      <c r="T16" s="59">
        <v>184328.22917857164</v>
      </c>
      <c r="U16" s="59">
        <v>182429.75495573954</v>
      </c>
      <c r="V16" s="59">
        <v>180130.07868860071</v>
      </c>
      <c r="W16" s="59">
        <v>184453.40023523555</v>
      </c>
      <c r="X16" s="56">
        <v>188617.67174518533</v>
      </c>
      <c r="Y16" s="56">
        <v>196418.68177637886</v>
      </c>
      <c r="Z16" s="56">
        <v>204944.09210133017</v>
      </c>
      <c r="AA16" s="56">
        <v>212406.00143821433</v>
      </c>
      <c r="AB16" s="59">
        <v>222732.39712281284</v>
      </c>
      <c r="AC16" s="56">
        <v>220792.87902328256</v>
      </c>
      <c r="AD16" s="56">
        <v>233702.48450892171</v>
      </c>
      <c r="AE16" s="56">
        <v>252484.83609205671</v>
      </c>
    </row>
    <row r="17" spans="1:31" x14ac:dyDescent="0.25">
      <c r="A17" s="44"/>
      <c r="B17" s="113" t="s">
        <v>18</v>
      </c>
      <c r="C17" s="56">
        <v>662400.71158000175</v>
      </c>
      <c r="D17" s="56">
        <v>776265.59376458812</v>
      </c>
      <c r="E17" s="56">
        <v>982709.58638143435</v>
      </c>
      <c r="F17" s="56">
        <v>1124827.5763738961</v>
      </c>
      <c r="G17" s="56">
        <v>1212009.5122858733</v>
      </c>
      <c r="H17" s="56">
        <v>1332820.2320146188</v>
      </c>
      <c r="I17" s="56">
        <v>1415303.4560728557</v>
      </c>
      <c r="J17" s="56">
        <v>1526623.7194049479</v>
      </c>
      <c r="K17" s="56">
        <v>1588154.769320566</v>
      </c>
      <c r="L17" s="56">
        <v>1622966.6251599311</v>
      </c>
      <c r="M17" s="56">
        <v>1654210.7991953441</v>
      </c>
      <c r="N17" s="56">
        <v>1728679.769329393</v>
      </c>
      <c r="O17" s="56">
        <v>1801111.6150828965</v>
      </c>
      <c r="P17" s="56">
        <v>1878950.0516960511</v>
      </c>
      <c r="Q17" s="56">
        <v>1915341.047581231</v>
      </c>
      <c r="R17" s="56">
        <v>1903610.9022298011</v>
      </c>
      <c r="S17" s="56">
        <v>1993921.7849345824</v>
      </c>
      <c r="T17" s="59">
        <v>2045411.7368745659</v>
      </c>
      <c r="U17" s="59">
        <v>2039590.9408594288</v>
      </c>
      <c r="V17" s="59">
        <v>2082034.6460773007</v>
      </c>
      <c r="W17" s="59">
        <v>2153047.230629188</v>
      </c>
      <c r="X17" s="56">
        <v>2201921.6832609931</v>
      </c>
      <c r="Y17" s="56">
        <v>2278246.0019105226</v>
      </c>
      <c r="Z17" s="56">
        <v>2333161.976710706</v>
      </c>
      <c r="AA17" s="56">
        <v>2427628.0458615297</v>
      </c>
      <c r="AB17" s="59">
        <v>2649559.5424101693</v>
      </c>
      <c r="AC17" s="56">
        <v>2482971.4868545569</v>
      </c>
      <c r="AD17" s="56">
        <v>2679379.0769305215</v>
      </c>
      <c r="AE17" s="56">
        <v>2880650.3788515907</v>
      </c>
    </row>
    <row r="18" spans="1:31" x14ac:dyDescent="0.25">
      <c r="A18" s="44"/>
      <c r="B18" s="113" t="s">
        <v>36</v>
      </c>
      <c r="C18" s="56">
        <v>897834.93334189511</v>
      </c>
      <c r="D18" s="56">
        <v>1046187.4184643596</v>
      </c>
      <c r="E18" s="56">
        <v>1537348.8597542052</v>
      </c>
      <c r="F18" s="56">
        <v>1749981.4159787293</v>
      </c>
      <c r="G18" s="56">
        <v>1831690.4346801965</v>
      </c>
      <c r="H18" s="56">
        <v>1956386.8443134383</v>
      </c>
      <c r="I18" s="56">
        <v>1991336.3160106128</v>
      </c>
      <c r="J18" s="56">
        <v>2114411.6396430503</v>
      </c>
      <c r="K18" s="56">
        <v>2168288.0036661476</v>
      </c>
      <c r="L18" s="56">
        <v>2284552.4741709977</v>
      </c>
      <c r="M18" s="56">
        <v>2347145.7998804743</v>
      </c>
      <c r="N18" s="56">
        <v>2352334.47493097</v>
      </c>
      <c r="O18" s="56">
        <v>2453577.2368423203</v>
      </c>
      <c r="P18" s="56">
        <v>2567901.8799786558</v>
      </c>
      <c r="Q18" s="56">
        <v>2631458.7866807133</v>
      </c>
      <c r="R18" s="56">
        <v>2558011.9145685965</v>
      </c>
      <c r="S18" s="56">
        <v>2720504.5834970274</v>
      </c>
      <c r="T18" s="59">
        <v>2855178.6646112101</v>
      </c>
      <c r="U18" s="59">
        <v>2874905.6544104787</v>
      </c>
      <c r="V18" s="59">
        <v>2896192.5172076132</v>
      </c>
      <c r="W18" s="59">
        <v>3079187.1355718649</v>
      </c>
      <c r="X18" s="56">
        <v>3150071.4017960364</v>
      </c>
      <c r="Y18" s="56">
        <v>3313174.4792180602</v>
      </c>
      <c r="Z18" s="56">
        <v>3431080.4975622566</v>
      </c>
      <c r="AA18" s="56">
        <v>3554436.1560307257</v>
      </c>
      <c r="AB18" s="59">
        <v>3714111.5242273351</v>
      </c>
      <c r="AC18" s="56">
        <v>3583984.0562382042</v>
      </c>
      <c r="AD18" s="56">
        <v>3782962.4711436285</v>
      </c>
      <c r="AE18" s="56">
        <v>4067382.862080439</v>
      </c>
    </row>
    <row r="19" spans="1:31" x14ac:dyDescent="0.25">
      <c r="A19" s="44"/>
      <c r="B19" s="113" t="s">
        <v>19</v>
      </c>
      <c r="C19" s="56">
        <v>101645.310255141</v>
      </c>
      <c r="D19" s="56">
        <v>113791.83183433217</v>
      </c>
      <c r="E19" s="56">
        <v>132397.02392547761</v>
      </c>
      <c r="F19" s="56">
        <v>148203.61353778391</v>
      </c>
      <c r="G19" s="56">
        <v>166197.36761767385</v>
      </c>
      <c r="H19" s="56">
        <v>180104.03995276513</v>
      </c>
      <c r="I19" s="56">
        <v>187806.60797051986</v>
      </c>
      <c r="J19" s="56">
        <v>206009.75441804796</v>
      </c>
      <c r="K19" s="56">
        <v>222116.13679787083</v>
      </c>
      <c r="L19" s="56">
        <v>241689.20582095406</v>
      </c>
      <c r="M19" s="56">
        <v>253204.38361117689</v>
      </c>
      <c r="N19" s="56">
        <v>252121.56756617082</v>
      </c>
      <c r="O19" s="56">
        <v>274323.84455125564</v>
      </c>
      <c r="P19" s="56">
        <v>278656.668921231</v>
      </c>
      <c r="Q19" s="56">
        <v>289784.67444864911</v>
      </c>
      <c r="R19" s="56">
        <v>286061.19012351212</v>
      </c>
      <c r="S19" s="56">
        <v>265122.52740666445</v>
      </c>
      <c r="T19" s="59">
        <v>238345.04260608627</v>
      </c>
      <c r="U19" s="59">
        <v>226830.78576676789</v>
      </c>
      <c r="V19" s="59">
        <v>227436.65083053109</v>
      </c>
      <c r="W19" s="59">
        <v>234560.66354531184</v>
      </c>
      <c r="X19" s="56">
        <v>234545.89738792751</v>
      </c>
      <c r="Y19" s="56">
        <v>235823.66156998783</v>
      </c>
      <c r="Z19" s="56">
        <v>240617.52588797867</v>
      </c>
      <c r="AA19" s="56">
        <v>246913.34560995499</v>
      </c>
      <c r="AB19" s="59">
        <v>260070.22157998965</v>
      </c>
      <c r="AC19" s="56">
        <v>232085.35469097283</v>
      </c>
      <c r="AD19" s="56">
        <v>256409.37370311967</v>
      </c>
      <c r="AE19" s="56">
        <v>297405.64060859731</v>
      </c>
    </row>
    <row r="20" spans="1:31" x14ac:dyDescent="0.25">
      <c r="A20" s="44"/>
      <c r="B20" s="113" t="s">
        <v>37</v>
      </c>
      <c r="C20" s="56" t="s">
        <v>24</v>
      </c>
      <c r="D20" s="56" t="s">
        <v>24</v>
      </c>
      <c r="E20" s="56">
        <v>79031.754451436966</v>
      </c>
      <c r="F20" s="56">
        <v>86326.380610905733</v>
      </c>
      <c r="G20" s="56">
        <v>91867.724584708558</v>
      </c>
      <c r="H20" s="56">
        <v>100891.35843355367</v>
      </c>
      <c r="I20" s="56">
        <v>107785.5157070038</v>
      </c>
      <c r="J20" s="56">
        <v>121785.30023825323</v>
      </c>
      <c r="K20" s="56">
        <v>132938.44850662211</v>
      </c>
      <c r="L20" s="56">
        <v>145107.45682549631</v>
      </c>
      <c r="M20" s="56">
        <v>149269.87373947215</v>
      </c>
      <c r="N20" s="56">
        <v>154821.93843403953</v>
      </c>
      <c r="O20" s="56">
        <v>161434.80806921379</v>
      </c>
      <c r="P20" s="56">
        <v>165165.18334081137</v>
      </c>
      <c r="Q20" s="56">
        <v>176342.61131989202</v>
      </c>
      <c r="R20" s="56">
        <v>176197.6867125392</v>
      </c>
      <c r="S20" s="56">
        <v>185692.73730389809</v>
      </c>
      <c r="T20" s="59">
        <v>191996.77573438117</v>
      </c>
      <c r="U20" s="59">
        <v>190291.21116173887</v>
      </c>
      <c r="V20" s="59">
        <v>193838.73880520725</v>
      </c>
      <c r="W20" s="59">
        <v>205017.89863391485</v>
      </c>
      <c r="X20" s="56">
        <v>213657.55602254937</v>
      </c>
      <c r="Y20" s="56">
        <v>218129.80290460549</v>
      </c>
      <c r="Z20" s="56">
        <v>225812.54769053258</v>
      </c>
      <c r="AA20" s="56">
        <v>242288.32942075795</v>
      </c>
      <c r="AB20" s="59">
        <v>263562.96470797062</v>
      </c>
      <c r="AC20" s="56">
        <v>254334.63052971763</v>
      </c>
      <c r="AD20" s="56">
        <v>274927.19844593015</v>
      </c>
      <c r="AE20" s="56">
        <v>310079.82504974125</v>
      </c>
    </row>
    <row r="21" spans="1:31" x14ac:dyDescent="0.25">
      <c r="A21" s="44"/>
      <c r="B21" s="113" t="s">
        <v>20</v>
      </c>
      <c r="C21" s="56">
        <v>3630.8777859989586</v>
      </c>
      <c r="D21" s="56">
        <v>4273.0570048374157</v>
      </c>
      <c r="E21" s="56">
        <v>5288.4821186218196</v>
      </c>
      <c r="F21" s="56">
        <v>5825.4141061746595</v>
      </c>
      <c r="G21" s="56">
        <v>6620.5382756833933</v>
      </c>
      <c r="H21" s="56">
        <v>7430.9530019960839</v>
      </c>
      <c r="I21" s="56">
        <v>7457.4962202870565</v>
      </c>
      <c r="J21" s="56">
        <v>8221.4759412319818</v>
      </c>
      <c r="K21" s="56">
        <v>8445.8546490128392</v>
      </c>
      <c r="L21" s="56">
        <v>8761.8439153204909</v>
      </c>
      <c r="M21" s="56">
        <v>9443.3777840595703</v>
      </c>
      <c r="N21" s="56">
        <v>9935.749304246563</v>
      </c>
      <c r="O21" s="56">
        <v>10515.519776795602</v>
      </c>
      <c r="P21" s="56">
        <v>11112.569671171881</v>
      </c>
      <c r="Q21" s="56">
        <v>11767.048085076989</v>
      </c>
      <c r="R21" s="56">
        <v>11311.562559920023</v>
      </c>
      <c r="S21" s="56">
        <v>10803.832362496438</v>
      </c>
      <c r="T21" s="59">
        <v>10918.535666727466</v>
      </c>
      <c r="U21" s="59">
        <v>11106.017574772954</v>
      </c>
      <c r="V21" s="59">
        <v>11476.231265996068</v>
      </c>
      <c r="W21" s="59">
        <v>12179.499922976038</v>
      </c>
      <c r="X21" s="56">
        <v>13183.569024844175</v>
      </c>
      <c r="Y21" s="56">
        <v>14269.861692851629</v>
      </c>
      <c r="Z21" s="56">
        <v>14943.960954693177</v>
      </c>
      <c r="AA21" s="56">
        <v>15670.748254453018</v>
      </c>
      <c r="AB21" s="59">
        <v>16733.142421290093</v>
      </c>
      <c r="AC21" s="56">
        <v>15191.877231931359</v>
      </c>
      <c r="AD21" s="56">
        <v>16692.007061620301</v>
      </c>
      <c r="AE21" s="56">
        <v>20158.947073130115</v>
      </c>
    </row>
    <row r="22" spans="1:31" x14ac:dyDescent="0.25">
      <c r="A22" s="44"/>
      <c r="B22" s="113" t="s">
        <v>110</v>
      </c>
      <c r="C22" s="56">
        <v>28475.533265943217</v>
      </c>
      <c r="D22" s="56">
        <v>34213.294234265843</v>
      </c>
      <c r="E22" s="56">
        <v>46570.239138701028</v>
      </c>
      <c r="F22" s="56">
        <v>62160.198469564442</v>
      </c>
      <c r="G22" s="56">
        <v>75572.821072765699</v>
      </c>
      <c r="H22" s="56">
        <v>92026.527846402852</v>
      </c>
      <c r="I22" s="56">
        <v>102357.85043431833</v>
      </c>
      <c r="J22" s="56">
        <v>113962.05616958735</v>
      </c>
      <c r="K22" s="56">
        <v>124761.277078603</v>
      </c>
      <c r="L22" s="56">
        <v>134203.24953694647</v>
      </c>
      <c r="M22" s="56">
        <v>143118.33842438337</v>
      </c>
      <c r="N22" s="56">
        <v>151020.88311427605</v>
      </c>
      <c r="O22" s="56">
        <v>164819.22546722356</v>
      </c>
      <c r="P22" s="56">
        <v>176989.319675192</v>
      </c>
      <c r="Q22" s="56">
        <v>168113.08226152687</v>
      </c>
      <c r="R22" s="56">
        <v>159562.33237593822</v>
      </c>
      <c r="S22" s="56">
        <v>168286.67549698483</v>
      </c>
      <c r="T22" s="59">
        <v>172764.14365740665</v>
      </c>
      <c r="U22" s="59">
        <v>175502.89750451496</v>
      </c>
      <c r="V22" s="59">
        <v>176398.81533675024</v>
      </c>
      <c r="W22" s="59">
        <v>193025.26786719737</v>
      </c>
      <c r="X22" s="56">
        <v>263601.78569904901</v>
      </c>
      <c r="Y22" s="56">
        <v>270118.38852377445</v>
      </c>
      <c r="Z22" s="56">
        <v>293923.08442444005</v>
      </c>
      <c r="AA22" s="56">
        <v>321048.10138762364</v>
      </c>
      <c r="AB22" s="59">
        <v>344324.89470066968</v>
      </c>
      <c r="AC22" s="56">
        <v>359843.14162088127</v>
      </c>
      <c r="AD22" s="56">
        <v>420542.28006737842</v>
      </c>
      <c r="AE22" s="56">
        <v>496915.50536393718</v>
      </c>
    </row>
    <row r="23" spans="1:31" x14ac:dyDescent="0.25">
      <c r="A23" s="44"/>
      <c r="B23" s="113" t="s">
        <v>56</v>
      </c>
      <c r="C23" s="56">
        <v>43138.333486555501</v>
      </c>
      <c r="D23" s="56">
        <v>52318.626746622867</v>
      </c>
      <c r="E23" s="56">
        <v>74151.489264848118</v>
      </c>
      <c r="F23" s="56">
        <v>103350.45497713733</v>
      </c>
      <c r="G23" s="56">
        <v>117637.11430872483</v>
      </c>
      <c r="H23" s="56">
        <v>129459.1380723755</v>
      </c>
      <c r="I23" s="56">
        <v>143842.46951129448</v>
      </c>
      <c r="J23" s="56">
        <v>149984.20998487982</v>
      </c>
      <c r="K23" s="56">
        <v>154149.95244621387</v>
      </c>
      <c r="L23" s="56">
        <v>152597.79492517884</v>
      </c>
      <c r="M23" s="56">
        <v>161057.32001532943</v>
      </c>
      <c r="N23" s="56">
        <v>159317.6700269329</v>
      </c>
      <c r="O23" s="56">
        <v>161985.65523590278</v>
      </c>
      <c r="P23" s="56">
        <v>173997.08966887221</v>
      </c>
      <c r="Q23" s="56">
        <v>173462.45447645546</v>
      </c>
      <c r="R23" s="56">
        <v>177193.01624669437</v>
      </c>
      <c r="S23" s="56">
        <v>190772.57105517219</v>
      </c>
      <c r="T23" s="59">
        <v>202324.07400690339</v>
      </c>
      <c r="U23" s="59">
        <v>210791.95572790498</v>
      </c>
      <c r="V23" s="59">
        <v>223478.66731860084</v>
      </c>
      <c r="W23" s="59">
        <v>230843.99080165869</v>
      </c>
      <c r="X23" s="56">
        <v>243435.84204378823</v>
      </c>
      <c r="Y23" s="56">
        <v>259736.56428368267</v>
      </c>
      <c r="Z23" s="56">
        <v>268843.48568234645</v>
      </c>
      <c r="AA23" s="56">
        <v>277587.47750660346</v>
      </c>
      <c r="AB23" s="59">
        <v>288567.91121718363</v>
      </c>
      <c r="AC23" s="56">
        <v>282933.67734111863</v>
      </c>
      <c r="AD23" s="56">
        <v>317726.92021226604</v>
      </c>
      <c r="AE23" s="56">
        <v>361304.94903103827</v>
      </c>
    </row>
    <row r="24" spans="1:31" s="5" customFormat="1" x14ac:dyDescent="0.25">
      <c r="A24" s="44"/>
      <c r="B24" s="113" t="s">
        <v>21</v>
      </c>
      <c r="C24" s="56">
        <v>684943.82949589344</v>
      </c>
      <c r="D24" s="56">
        <v>808240.11571839487</v>
      </c>
      <c r="E24" s="56">
        <v>1015491.7480068124</v>
      </c>
      <c r="F24" s="56">
        <v>1157440.9102629512</v>
      </c>
      <c r="G24" s="56">
        <v>1234238.0545440642</v>
      </c>
      <c r="H24" s="56">
        <v>1320737.7845498009</v>
      </c>
      <c r="I24" s="56">
        <v>1372837.6883099724</v>
      </c>
      <c r="J24" s="56">
        <v>1445598.8853040864</v>
      </c>
      <c r="K24" s="56">
        <v>1477127.5160950818</v>
      </c>
      <c r="L24" s="56">
        <v>1548708.6317888317</v>
      </c>
      <c r="M24" s="56">
        <v>1547671.7740541636</v>
      </c>
      <c r="N24" s="56">
        <v>1566995.3161465109</v>
      </c>
      <c r="O24" s="56">
        <v>1645289.1968073607</v>
      </c>
      <c r="P24" s="56">
        <v>1716231.0635868949</v>
      </c>
      <c r="Q24" s="56">
        <v>1771610.4828017761</v>
      </c>
      <c r="R24" s="56">
        <v>1734754.4559364929</v>
      </c>
      <c r="S24" s="56">
        <v>1779919.8985344556</v>
      </c>
      <c r="T24" s="59">
        <v>1816911.3408577354</v>
      </c>
      <c r="U24" s="59">
        <v>1790931.0583340772</v>
      </c>
      <c r="V24" s="59">
        <v>1745889.5316525055</v>
      </c>
      <c r="W24" s="59">
        <v>1779563.2868538985</v>
      </c>
      <c r="X24" s="56">
        <v>1815098.2718022473</v>
      </c>
      <c r="Y24" s="56">
        <v>1925517.8888654639</v>
      </c>
      <c r="Z24" s="56">
        <v>1968815.9828691359</v>
      </c>
      <c r="AA24" s="56">
        <v>2019794.9445499973</v>
      </c>
      <c r="AB24" s="59">
        <v>2129807.9922034545</v>
      </c>
      <c r="AC24" s="56">
        <v>1957697.0795820563</v>
      </c>
      <c r="AD24" s="56">
        <v>2125653.986957063</v>
      </c>
      <c r="AE24" s="56">
        <v>2332540.5865519461</v>
      </c>
    </row>
    <row r="25" spans="1:31" s="3" customFormat="1" ht="13" x14ac:dyDescent="0.3">
      <c r="A25" s="44"/>
      <c r="B25" s="113" t="s">
        <v>22</v>
      </c>
      <c r="C25" s="56">
        <v>1343598.5172565689</v>
      </c>
      <c r="D25" s="56">
        <v>1728373.8107167971</v>
      </c>
      <c r="E25" s="56">
        <v>2408045.7757652076</v>
      </c>
      <c r="F25" s="56">
        <v>2721755.3053053222</v>
      </c>
      <c r="G25" s="56">
        <v>2934605.9314910783</v>
      </c>
      <c r="H25" s="56">
        <v>2953793.2254175418</v>
      </c>
      <c r="I25" s="56">
        <v>3081778.1816696972</v>
      </c>
      <c r="J25" s="56">
        <v>3215007.3409708696</v>
      </c>
      <c r="K25" s="56">
        <v>3286288.1320016147</v>
      </c>
      <c r="L25" s="56">
        <v>3474087.6152320346</v>
      </c>
      <c r="M25" s="56">
        <v>3575736.4771133829</v>
      </c>
      <c r="N25" s="56">
        <v>3687636.951852778</v>
      </c>
      <c r="O25" s="56">
        <v>3749761.678852153</v>
      </c>
      <c r="P25" s="56">
        <v>3854996.7748747435</v>
      </c>
      <c r="Q25" s="56">
        <v>3829627.3244482675</v>
      </c>
      <c r="R25" s="56">
        <v>3644132.3726732149</v>
      </c>
      <c r="S25" s="56">
        <v>3865098.7657761723</v>
      </c>
      <c r="T25" s="59">
        <v>3870479.6965688802</v>
      </c>
      <c r="U25" s="59">
        <v>3956841.5636316445</v>
      </c>
      <c r="V25" s="59">
        <v>4008063.0437499913</v>
      </c>
      <c r="W25" s="59">
        <v>4071857.5215691729</v>
      </c>
      <c r="X25" s="56">
        <v>4211817.7692779182</v>
      </c>
      <c r="Y25" s="56">
        <v>4103635.0460158573</v>
      </c>
      <c r="Z25" s="56">
        <v>4115873.0377861317</v>
      </c>
      <c r="AA25" s="56">
        <v>4150980.9329412994</v>
      </c>
      <c r="AB25" s="59">
        <v>4167546.8183882493</v>
      </c>
      <c r="AC25" s="56">
        <v>4017796.9631997673</v>
      </c>
      <c r="AD25" s="56">
        <v>4145046.291084927</v>
      </c>
      <c r="AE25" s="56">
        <v>4357194.66622895</v>
      </c>
    </row>
    <row r="26" spans="1:31" x14ac:dyDescent="0.25">
      <c r="A26" s="44"/>
      <c r="B26" s="113" t="s">
        <v>46</v>
      </c>
      <c r="C26" s="56">
        <v>120496.06387620649</v>
      </c>
      <c r="D26" s="56">
        <v>193146.7537100128</v>
      </c>
      <c r="E26" s="56">
        <v>375382.79900476278</v>
      </c>
      <c r="F26" s="56">
        <v>553572.75431305892</v>
      </c>
      <c r="G26" s="56">
        <v>656480.08427931473</v>
      </c>
      <c r="H26" s="56">
        <v>710124.26297777554</v>
      </c>
      <c r="I26" s="56">
        <v>775943.37825264025</v>
      </c>
      <c r="J26" s="56">
        <v>845503.48846979986</v>
      </c>
      <c r="K26" s="56">
        <v>918381.81292065152</v>
      </c>
      <c r="L26" s="56">
        <v>979338.72967819369</v>
      </c>
      <c r="M26" s="56">
        <v>1037697.4301748683</v>
      </c>
      <c r="N26" s="56">
        <v>1088784.3229413801</v>
      </c>
      <c r="O26" s="56">
        <v>1135506.6912015828</v>
      </c>
      <c r="P26" s="56">
        <v>1217016.3642243487</v>
      </c>
      <c r="Q26" s="56">
        <v>1245378.4330136946</v>
      </c>
      <c r="R26" s="56">
        <v>1234322.6650696155</v>
      </c>
      <c r="S26" s="56">
        <v>1343210.2072419487</v>
      </c>
      <c r="T26" s="59">
        <v>1358835.9221873286</v>
      </c>
      <c r="U26" s="59">
        <v>1388767.9649792486</v>
      </c>
      <c r="V26" s="59">
        <v>1378354.9801215169</v>
      </c>
      <c r="W26" s="59">
        <v>1449851.7340409253</v>
      </c>
      <c r="X26" s="56">
        <v>1566164.8196797676</v>
      </c>
      <c r="Y26" s="56">
        <v>1612346.7256217578</v>
      </c>
      <c r="Z26" s="56">
        <v>1645370.9591624767</v>
      </c>
      <c r="AA26" s="56">
        <v>1724720.9009795212</v>
      </c>
      <c r="AB26" s="59">
        <v>1749520.2966882885</v>
      </c>
      <c r="AC26" s="56">
        <v>1768642.6418319719</v>
      </c>
      <c r="AD26" s="56">
        <v>1867591.5912797926</v>
      </c>
      <c r="AE26" s="56">
        <v>1975241.8167692686</v>
      </c>
    </row>
    <row r="27" spans="1:31" s="5" customFormat="1" x14ac:dyDescent="0.25">
      <c r="A27" s="44"/>
      <c r="B27" s="113" t="s">
        <v>83</v>
      </c>
      <c r="C27" s="56" t="s">
        <v>24</v>
      </c>
      <c r="D27" s="56" t="s">
        <v>24</v>
      </c>
      <c r="E27" s="56" t="s">
        <v>24</v>
      </c>
      <c r="F27" s="56">
        <v>12467.00838818549</v>
      </c>
      <c r="G27" s="56">
        <v>14341.733721062134</v>
      </c>
      <c r="H27" s="56">
        <v>16045.712010023062</v>
      </c>
      <c r="I27" s="56">
        <v>16949.68602826582</v>
      </c>
      <c r="J27" s="56">
        <v>19131.57521217758</v>
      </c>
      <c r="K27" s="56">
        <v>20980.460389216918</v>
      </c>
      <c r="L27" s="56">
        <v>23421.604094929316</v>
      </c>
      <c r="M27" s="56">
        <v>25225.836770393518</v>
      </c>
      <c r="N27" s="56">
        <v>27946.165837759781</v>
      </c>
      <c r="O27" s="56">
        <v>30672.91963799073</v>
      </c>
      <c r="P27" s="56">
        <v>34516.206619174569</v>
      </c>
      <c r="Q27" s="56">
        <v>36129.675489702786</v>
      </c>
      <c r="R27" s="56">
        <v>30931.238375119912</v>
      </c>
      <c r="S27" s="56">
        <v>31721.685801236876</v>
      </c>
      <c r="T27" s="59">
        <v>33146.943667452302</v>
      </c>
      <c r="U27" s="59">
        <v>35706.454649649299</v>
      </c>
      <c r="V27" s="59">
        <v>36367.988865358602</v>
      </c>
      <c r="W27" s="59">
        <v>38404.589020484455</v>
      </c>
      <c r="X27" s="56">
        <v>40000.237533482366</v>
      </c>
      <c r="Y27" s="56">
        <v>41651.426768374135</v>
      </c>
      <c r="Z27" s="56">
        <v>43558.894126864179</v>
      </c>
      <c r="AA27" s="56">
        <v>46220.685964845688</v>
      </c>
      <c r="AB27" s="59">
        <v>49063.219214614284</v>
      </c>
      <c r="AC27" s="56">
        <v>47903.263712195592</v>
      </c>
      <c r="AD27" s="56">
        <v>50811.426266743249</v>
      </c>
      <c r="AE27" s="56">
        <v>57501.53946033903</v>
      </c>
    </row>
    <row r="28" spans="1:31" s="5" customFormat="1" x14ac:dyDescent="0.25">
      <c r="A28" s="44"/>
      <c r="B28" s="113" t="s">
        <v>86</v>
      </c>
      <c r="C28" s="56" t="s">
        <v>24</v>
      </c>
      <c r="D28" s="56" t="s">
        <v>24</v>
      </c>
      <c r="E28" s="56" t="s">
        <v>24</v>
      </c>
      <c r="F28" s="56">
        <v>19568.81048234674</v>
      </c>
      <c r="G28" s="56">
        <v>22966.519711358975</v>
      </c>
      <c r="H28" s="56">
        <v>24981.041396772653</v>
      </c>
      <c r="I28" s="56">
        <v>26320.176430401723</v>
      </c>
      <c r="J28" s="56">
        <v>29641.209826286376</v>
      </c>
      <c r="K28" s="56">
        <v>32508.33602858688</v>
      </c>
      <c r="L28" s="56">
        <v>38143.25131701924</v>
      </c>
      <c r="M28" s="56">
        <v>39947.249803090614</v>
      </c>
      <c r="N28" s="56">
        <v>43252.745878344758</v>
      </c>
      <c r="O28" s="56">
        <v>46993.001233723713</v>
      </c>
      <c r="P28" s="56">
        <v>53073.748483378826</v>
      </c>
      <c r="Q28" s="56">
        <v>56182.599793296977</v>
      </c>
      <c r="R28" s="56">
        <v>48613.527666004098</v>
      </c>
      <c r="S28" s="56">
        <v>53162.758606270043</v>
      </c>
      <c r="T28" s="59">
        <v>57937.837534940845</v>
      </c>
      <c r="U28" s="59">
        <v>60848.799962974983</v>
      </c>
      <c r="V28" s="59">
        <v>63082.397969568927</v>
      </c>
      <c r="W28" s="59">
        <v>66844.978343110517</v>
      </c>
      <c r="X28" s="56">
        <v>67844.989096226665</v>
      </c>
      <c r="Y28" s="56">
        <v>70556.58482365399</v>
      </c>
      <c r="Z28" s="56">
        <v>74689.290887347044</v>
      </c>
      <c r="AA28" s="56">
        <v>79158.574909590519</v>
      </c>
      <c r="AB28" s="59">
        <v>86923.752706786501</v>
      </c>
      <c r="AC28" s="56">
        <v>85720.786054819415</v>
      </c>
      <c r="AD28" s="56">
        <v>94449.744036536897</v>
      </c>
      <c r="AE28" s="56">
        <v>104766.05935558327</v>
      </c>
    </row>
    <row r="29" spans="1:31" s="3" customFormat="1" ht="13" x14ac:dyDescent="0.3">
      <c r="A29" s="44"/>
      <c r="B29" s="113" t="s">
        <v>23</v>
      </c>
      <c r="C29" s="56">
        <v>5713.8053953092722</v>
      </c>
      <c r="D29" s="56">
        <v>7110.5385689356954</v>
      </c>
      <c r="E29" s="56">
        <v>11754.72324034954</v>
      </c>
      <c r="F29" s="56">
        <v>14246.443074395935</v>
      </c>
      <c r="G29" s="56">
        <v>16192.858877990853</v>
      </c>
      <c r="H29" s="56">
        <v>19447.616418401547</v>
      </c>
      <c r="I29" s="56">
        <v>21415.664561450554</v>
      </c>
      <c r="J29" s="56">
        <v>22428.630820570277</v>
      </c>
      <c r="K29" s="56">
        <v>23544.06137538109</v>
      </c>
      <c r="L29" s="56">
        <v>25161.237337547689</v>
      </c>
      <c r="M29" s="56">
        <v>26902.757876656735</v>
      </c>
      <c r="N29" s="56">
        <v>28705.952293230213</v>
      </c>
      <c r="O29" s="56">
        <v>32505.806409938843</v>
      </c>
      <c r="P29" s="56">
        <v>35141.009775145176</v>
      </c>
      <c r="Q29" s="56">
        <v>37686.010349294076</v>
      </c>
      <c r="R29" s="56">
        <v>36686.889326036442</v>
      </c>
      <c r="S29" s="56">
        <v>39123.130599370088</v>
      </c>
      <c r="T29" s="59">
        <v>40942.796518441573</v>
      </c>
      <c r="U29" s="59">
        <v>42299.367748925528</v>
      </c>
      <c r="V29" s="59">
        <v>43770.325033259258</v>
      </c>
      <c r="W29" s="59">
        <v>47378.029687952767</v>
      </c>
      <c r="X29" s="56">
        <v>49762.866760654317</v>
      </c>
      <c r="Y29" s="56">
        <v>52483.724529288687</v>
      </c>
      <c r="Z29" s="56">
        <v>53632.164899715404</v>
      </c>
      <c r="AA29" s="56">
        <v>55013.291168580545</v>
      </c>
      <c r="AB29" s="59">
        <v>57703.64597330831</v>
      </c>
      <c r="AC29" s="56">
        <v>57756.080530809006</v>
      </c>
      <c r="AD29" s="56">
        <v>64812.087711873479</v>
      </c>
      <c r="AE29" s="56">
        <v>70718.029046768686</v>
      </c>
    </row>
    <row r="30" spans="1:31" ht="13" x14ac:dyDescent="0.3">
      <c r="A30" s="45"/>
      <c r="B30" s="113" t="s">
        <v>25</v>
      </c>
      <c r="C30" s="56">
        <v>464160.74437308061</v>
      </c>
      <c r="D30" s="56">
        <v>514072.12530464813</v>
      </c>
      <c r="E30" s="56">
        <v>617758.37246871949</v>
      </c>
      <c r="F30" s="56">
        <v>707167.0609071377</v>
      </c>
      <c r="G30" s="56">
        <v>835227.92794270592</v>
      </c>
      <c r="H30" s="56">
        <v>923217.29201154399</v>
      </c>
      <c r="I30" s="56">
        <v>976521.82457936811</v>
      </c>
      <c r="J30" s="56">
        <v>1010716.0037112653</v>
      </c>
      <c r="K30" s="56">
        <v>1024818.1300445697</v>
      </c>
      <c r="L30" s="56">
        <v>1095948.5940335519</v>
      </c>
      <c r="M30" s="56">
        <v>1147161.6856681837</v>
      </c>
      <c r="N30" s="56">
        <v>1203759.2488456215</v>
      </c>
      <c r="O30" s="56">
        <v>1295504.779298703</v>
      </c>
      <c r="P30" s="56">
        <v>1342459.6565461869</v>
      </c>
      <c r="Q30" s="56">
        <v>1402133.849302876</v>
      </c>
      <c r="R30" s="56">
        <v>1387947.787884976</v>
      </c>
      <c r="S30" s="56">
        <v>1486534.9172736588</v>
      </c>
      <c r="T30" s="59">
        <v>1597986.9983546822</v>
      </c>
      <c r="U30" s="59">
        <v>1659342.8292856866</v>
      </c>
      <c r="V30" s="59">
        <v>1647806.382471415</v>
      </c>
      <c r="W30" s="59">
        <v>1757702.2840411859</v>
      </c>
      <c r="X30" s="56">
        <v>1806404.3361970098</v>
      </c>
      <c r="Y30" s="56">
        <v>1895752.9868736565</v>
      </c>
      <c r="Z30" s="56">
        <v>1924688.3495595881</v>
      </c>
      <c r="AA30" s="56">
        <v>1969790.1731855944</v>
      </c>
      <c r="AB30" s="59">
        <v>1969568.3858365742</v>
      </c>
      <c r="AC30" s="56">
        <v>1781569.9013763156</v>
      </c>
      <c r="AD30" s="56">
        <v>1910038.3641638032</v>
      </c>
      <c r="AE30" s="56">
        <v>2095889.6584255528</v>
      </c>
    </row>
    <row r="31" spans="1:31" x14ac:dyDescent="0.25">
      <c r="A31" s="44"/>
      <c r="B31" s="113" t="s">
        <v>26</v>
      </c>
      <c r="C31" s="56">
        <v>185849.17395605726</v>
      </c>
      <c r="D31" s="56">
        <v>216804.4243090339</v>
      </c>
      <c r="E31" s="56">
        <v>277851.27849610656</v>
      </c>
      <c r="F31" s="56">
        <v>329547</v>
      </c>
      <c r="G31" s="56">
        <v>369045.99999999994</v>
      </c>
      <c r="H31" s="56">
        <v>419459</v>
      </c>
      <c r="I31" s="56">
        <v>452007</v>
      </c>
      <c r="J31" s="56">
        <v>481881</v>
      </c>
      <c r="K31" s="56">
        <v>501137</v>
      </c>
      <c r="L31" s="56">
        <v>512810</v>
      </c>
      <c r="M31" s="56">
        <v>529286</v>
      </c>
      <c r="N31" s="56">
        <v>550883</v>
      </c>
      <c r="O31" s="56">
        <v>584546</v>
      </c>
      <c r="P31" s="56">
        <v>619170</v>
      </c>
      <c r="Q31" s="56">
        <v>647198</v>
      </c>
      <c r="R31" s="56">
        <v>624842</v>
      </c>
      <c r="S31" s="56">
        <v>639187</v>
      </c>
      <c r="T31" s="59">
        <v>650359</v>
      </c>
      <c r="U31" s="59">
        <v>652966</v>
      </c>
      <c r="V31" s="59">
        <v>660463</v>
      </c>
      <c r="W31" s="59">
        <v>671560</v>
      </c>
      <c r="X31" s="56">
        <v>690007.99999999988</v>
      </c>
      <c r="Y31" s="56">
        <v>708337</v>
      </c>
      <c r="Z31" s="56">
        <v>738146</v>
      </c>
      <c r="AA31" s="56">
        <v>773987</v>
      </c>
      <c r="AB31" s="59">
        <v>813055</v>
      </c>
      <c r="AC31" s="56">
        <v>796530</v>
      </c>
      <c r="AD31" s="56">
        <v>870587</v>
      </c>
      <c r="AE31" s="56">
        <v>958548.99999999988</v>
      </c>
    </row>
    <row r="32" spans="1:31" x14ac:dyDescent="0.25">
      <c r="A32" s="44"/>
      <c r="B32" s="113" t="s">
        <v>27</v>
      </c>
      <c r="C32" s="56">
        <v>33273.994342581587</v>
      </c>
      <c r="D32" s="56">
        <v>42863.586341899136</v>
      </c>
      <c r="E32" s="56">
        <v>46470.925738444224</v>
      </c>
      <c r="F32" s="56">
        <v>59708.670275887656</v>
      </c>
      <c r="G32" s="56">
        <v>65712.308011091576</v>
      </c>
      <c r="H32" s="56">
        <v>71533.285993003214</v>
      </c>
      <c r="I32" s="56">
        <v>73855.38361994049</v>
      </c>
      <c r="J32" s="56">
        <v>79101.763389585147</v>
      </c>
      <c r="K32" s="56">
        <v>82901.790824153984</v>
      </c>
      <c r="L32" s="56">
        <v>89410.949469899482</v>
      </c>
      <c r="M32" s="56">
        <v>93147.929800310216</v>
      </c>
      <c r="N32" s="56">
        <v>95229.387310409147</v>
      </c>
      <c r="O32" s="56">
        <v>101192.80170757999</v>
      </c>
      <c r="P32" s="56">
        <v>106560.64546255836</v>
      </c>
      <c r="Q32" s="56">
        <v>107716.35423915963</v>
      </c>
      <c r="R32" s="56">
        <v>111979.29261737042</v>
      </c>
      <c r="S32" s="56">
        <v>116027.66431431388</v>
      </c>
      <c r="T32" s="59">
        <v>119860.67680570621</v>
      </c>
      <c r="U32" s="59">
        <v>119883.04661008724</v>
      </c>
      <c r="V32" s="59">
        <v>128498.83474018076</v>
      </c>
      <c r="W32" s="59">
        <v>136230.25933675078</v>
      </c>
      <c r="X32" s="56">
        <v>139930.86222089943</v>
      </c>
      <c r="Y32" s="56">
        <v>149743.69631778522</v>
      </c>
      <c r="Z32" s="56">
        <v>158899.05146698334</v>
      </c>
      <c r="AA32" s="56">
        <v>161805.60215381841</v>
      </c>
      <c r="AB32" s="59">
        <v>177639.93501503617</v>
      </c>
      <c r="AC32" s="56">
        <v>176878.84198757744</v>
      </c>
      <c r="AD32" s="56">
        <v>188921.50187451683</v>
      </c>
      <c r="AE32" s="56">
        <v>201620.25919319765</v>
      </c>
    </row>
    <row r="33" spans="1:31" ht="13" x14ac:dyDescent="0.3">
      <c r="A33" s="44"/>
      <c r="B33" s="114" t="s">
        <v>28</v>
      </c>
      <c r="C33" s="57">
        <v>50267.796155783959</v>
      </c>
      <c r="D33" s="57">
        <v>64194.090005793041</v>
      </c>
      <c r="E33" s="57">
        <v>76364.662535684023</v>
      </c>
      <c r="F33" s="57">
        <v>96551.940517205541</v>
      </c>
      <c r="G33" s="57">
        <v>114514.46604268152</v>
      </c>
      <c r="H33" s="57">
        <v>123642.86697791425</v>
      </c>
      <c r="I33" s="57">
        <v>147906.21355829726</v>
      </c>
      <c r="J33" s="57">
        <v>154516.54970675206</v>
      </c>
      <c r="K33" s="57">
        <v>155583.79673361534</v>
      </c>
      <c r="L33" s="57">
        <v>163425.60069418349</v>
      </c>
      <c r="M33" s="57">
        <v>177877.25531255518</v>
      </c>
      <c r="N33" s="57">
        <v>198953.85916808021</v>
      </c>
      <c r="O33" s="57">
        <v>220942.41097973555</v>
      </c>
      <c r="P33" s="57">
        <v>227528.20109004062</v>
      </c>
      <c r="Q33" s="57">
        <v>250921.15111421261</v>
      </c>
      <c r="R33" s="57">
        <v>227843.92469595571</v>
      </c>
      <c r="S33" s="57">
        <v>243146.59113844763</v>
      </c>
      <c r="T33" s="60">
        <v>258653.71080228762</v>
      </c>
      <c r="U33" s="60">
        <v>272131.77594071586</v>
      </c>
      <c r="V33" s="60">
        <v>273175.86899120372</v>
      </c>
      <c r="W33" s="60">
        <v>275610.30471427931</v>
      </c>
      <c r="X33" s="57">
        <v>255260.58373879251</v>
      </c>
      <c r="Y33" s="57">
        <v>246830.0382979039</v>
      </c>
      <c r="Z33" s="57">
        <v>266585.69099659153</v>
      </c>
      <c r="AA33" s="57">
        <v>289868.24585971067</v>
      </c>
      <c r="AB33" s="60">
        <v>291107.45069986134</v>
      </c>
      <c r="AC33" s="57">
        <v>267468.32265849004</v>
      </c>
      <c r="AD33" s="57">
        <v>340910.80895837821</v>
      </c>
      <c r="AE33" s="57">
        <v>479240.56464708172</v>
      </c>
    </row>
    <row r="34" spans="1:31" x14ac:dyDescent="0.25">
      <c r="A34" s="44"/>
      <c r="B34" s="113" t="s">
        <v>29</v>
      </c>
      <c r="C34" s="56" t="s">
        <v>24</v>
      </c>
      <c r="D34" s="56" t="s">
        <v>24</v>
      </c>
      <c r="E34" s="56">
        <v>207592.20792920201</v>
      </c>
      <c r="F34" s="56">
        <v>269684.41405209375</v>
      </c>
      <c r="G34" s="56">
        <v>313849.05400110409</v>
      </c>
      <c r="H34" s="56">
        <v>351833.36669640912</v>
      </c>
      <c r="I34" s="56">
        <v>363612.45811044279</v>
      </c>
      <c r="J34" s="56">
        <v>384939.7499149057</v>
      </c>
      <c r="K34" s="56">
        <v>406542.72550856735</v>
      </c>
      <c r="L34" s="56">
        <v>434500.84622522799</v>
      </c>
      <c r="M34" s="56">
        <v>462859.3346710339</v>
      </c>
      <c r="N34" s="56">
        <v>475822.25805397978</v>
      </c>
      <c r="O34" s="56">
        <v>503905.84389840229</v>
      </c>
      <c r="P34" s="56">
        <v>550986.61142662843</v>
      </c>
      <c r="Q34" s="56">
        <v>591602.29307268234</v>
      </c>
      <c r="R34" s="56">
        <v>622713.38175656204</v>
      </c>
      <c r="S34" s="56">
        <v>678749.06965639896</v>
      </c>
      <c r="T34" s="59">
        <v>721065.75146035873</v>
      </c>
      <c r="U34" s="59">
        <v>740218.04288563842</v>
      </c>
      <c r="V34" s="59">
        <v>738409.85732322885</v>
      </c>
      <c r="W34" s="59">
        <v>778320.72649014811</v>
      </c>
      <c r="X34" s="56">
        <v>825283.96404957655</v>
      </c>
      <c r="Y34" s="56">
        <v>850698.66187209869</v>
      </c>
      <c r="Z34" s="56">
        <v>889816.260408464</v>
      </c>
      <c r="AA34" s="56">
        <v>944710.61581137299</v>
      </c>
      <c r="AB34" s="59">
        <v>1033834.3349836488</v>
      </c>
      <c r="AC34" s="56">
        <v>1021755.0747569521</v>
      </c>
      <c r="AD34" s="56">
        <v>1111454.7266988365</v>
      </c>
      <c r="AE34" s="56">
        <v>1246156.026043724</v>
      </c>
    </row>
    <row r="35" spans="1:31" x14ac:dyDescent="0.25">
      <c r="A35" s="44"/>
      <c r="B35" s="113" t="s">
        <v>30</v>
      </c>
      <c r="C35" s="56">
        <v>70683.466411000001</v>
      </c>
      <c r="D35" s="56">
        <v>79578.336117328392</v>
      </c>
      <c r="E35" s="56">
        <v>116119.86103401662</v>
      </c>
      <c r="F35" s="56">
        <v>131329.03055045175</v>
      </c>
      <c r="G35" s="56">
        <v>145029.11759553174</v>
      </c>
      <c r="H35" s="56">
        <v>164087.87097735412</v>
      </c>
      <c r="I35" s="56">
        <v>172979.60909731913</v>
      </c>
      <c r="J35" s="56">
        <v>183126.91091054137</v>
      </c>
      <c r="K35" s="56">
        <v>191081.05905510363</v>
      </c>
      <c r="L35" s="56">
        <v>201831.63466162706</v>
      </c>
      <c r="M35" s="56">
        <v>204408.32107049262</v>
      </c>
      <c r="N35" s="56">
        <v>214139.1996593494</v>
      </c>
      <c r="O35" s="56">
        <v>226452.85156110657</v>
      </c>
      <c r="P35" s="56">
        <v>233374.93892136888</v>
      </c>
      <c r="Q35" s="56">
        <v>238684.78780561508</v>
      </c>
      <c r="R35" s="56">
        <v>237217.40107099211</v>
      </c>
      <c r="S35" s="56">
        <v>246173.05657183166</v>
      </c>
      <c r="T35" s="59">
        <v>236289.45065599374</v>
      </c>
      <c r="U35" s="59">
        <v>229178.76412498482</v>
      </c>
      <c r="V35" s="59">
        <v>233172.36895543549</v>
      </c>
      <c r="W35" s="59">
        <v>241791.55650720029</v>
      </c>
      <c r="X35" s="56">
        <v>248849.59682376869</v>
      </c>
      <c r="Y35" s="56">
        <v>259605.76784815287</v>
      </c>
      <c r="Z35" s="56">
        <v>266220.67008615588</v>
      </c>
      <c r="AA35" s="56">
        <v>279006.53368300071</v>
      </c>
      <c r="AB35" s="59">
        <v>298710.12818165228</v>
      </c>
      <c r="AC35" s="56">
        <v>274778.08269647934</v>
      </c>
      <c r="AD35" s="56">
        <v>291271.96516969759</v>
      </c>
      <c r="AE35" s="56">
        <v>328724.81706393708</v>
      </c>
    </row>
    <row r="36" spans="1:31" x14ac:dyDescent="0.25">
      <c r="A36" s="44"/>
      <c r="B36" s="113" t="s">
        <v>60</v>
      </c>
      <c r="C36" s="56" t="s">
        <v>24</v>
      </c>
      <c r="D36" s="56" t="s">
        <v>24</v>
      </c>
      <c r="E36" s="56" t="s">
        <v>24</v>
      </c>
      <c r="F36" s="56">
        <v>42402.346636743954</v>
      </c>
      <c r="G36" s="56">
        <v>49337.143268168576</v>
      </c>
      <c r="H36" s="56">
        <v>52400.042325200797</v>
      </c>
      <c r="I36" s="56">
        <v>54595.284217332468</v>
      </c>
      <c r="J36" s="56">
        <v>60299.071964919414</v>
      </c>
      <c r="K36" s="56">
        <v>64482.481661861988</v>
      </c>
      <c r="L36" s="56">
        <v>70523.689812594253</v>
      </c>
      <c r="M36" s="56">
        <v>74257.572809214704</v>
      </c>
      <c r="N36" s="56">
        <v>80204.521706048414</v>
      </c>
      <c r="O36" s="56">
        <v>88609.462748976046</v>
      </c>
      <c r="P36" s="56">
        <v>98116.321925642973</v>
      </c>
      <c r="Q36" s="56">
        <v>108198.85744692753</v>
      </c>
      <c r="R36" s="56">
        <v>105467.2671195755</v>
      </c>
      <c r="S36" s="56">
        <v>116968.9541755183</v>
      </c>
      <c r="T36" s="59">
        <v>118516.6559645727</v>
      </c>
      <c r="U36" s="59">
        <v>120340.99665195997</v>
      </c>
      <c r="V36" s="59">
        <v>121064.41200486363</v>
      </c>
      <c r="W36" s="59">
        <v>127222.75521361662</v>
      </c>
      <c r="X36" s="56">
        <v>132032.47408357396</v>
      </c>
      <c r="Y36" s="56">
        <v>128463.75412717847</v>
      </c>
      <c r="Z36" s="56">
        <v>128234.44097509394</v>
      </c>
      <c r="AA36" s="56">
        <v>132718.15195376342</v>
      </c>
      <c r="AB36" s="59">
        <v>142055.10961922698</v>
      </c>
      <c r="AC36" s="56">
        <v>137194.47550715192</v>
      </c>
      <c r="AD36" s="56">
        <v>144819.4868118836</v>
      </c>
      <c r="AE36" s="56">
        <v>155474.62684886099</v>
      </c>
    </row>
    <row r="37" spans="1:31" x14ac:dyDescent="0.25">
      <c r="A37" s="44"/>
      <c r="B37" s="113" t="s">
        <v>61</v>
      </c>
      <c r="C37" s="56" t="s">
        <v>24</v>
      </c>
      <c r="D37" s="56" t="s">
        <v>24</v>
      </c>
      <c r="E37" s="56">
        <v>21319.876729091167</v>
      </c>
      <c r="F37" s="56">
        <v>24655.476848634655</v>
      </c>
      <c r="G37" s="56">
        <v>27578.709028414658</v>
      </c>
      <c r="H37" s="56">
        <v>30704.530855742181</v>
      </c>
      <c r="I37" s="56">
        <v>31884.448599423406</v>
      </c>
      <c r="J37" s="56">
        <v>34163.288488833197</v>
      </c>
      <c r="K37" s="56">
        <v>36369.938437124765</v>
      </c>
      <c r="L37" s="56">
        <v>38995.748227402786</v>
      </c>
      <c r="M37" s="56">
        <v>41262.719003040693</v>
      </c>
      <c r="N37" s="56">
        <v>42808.422833279386</v>
      </c>
      <c r="O37" s="56">
        <v>45006.127852146048</v>
      </c>
      <c r="P37" s="56">
        <v>47861.415816335619</v>
      </c>
      <c r="Q37" s="56">
        <v>50730.515996389506</v>
      </c>
      <c r="R37" s="56">
        <v>47649.659896967438</v>
      </c>
      <c r="S37" s="56">
        <v>48685.484082713192</v>
      </c>
      <c r="T37" s="59">
        <v>49655.200184148802</v>
      </c>
      <c r="U37" s="59">
        <v>49254.834881073577</v>
      </c>
      <c r="V37" s="59">
        <v>49282.304980682682</v>
      </c>
      <c r="W37" s="59">
        <v>51482.74525408788</v>
      </c>
      <c r="X37" s="56">
        <v>52863.960832209217</v>
      </c>
      <c r="Y37" s="56">
        <v>55744.458945992272</v>
      </c>
      <c r="Z37" s="56">
        <v>59004.390846111812</v>
      </c>
      <c r="AA37" s="56">
        <v>62779.356028573056</v>
      </c>
      <c r="AB37" s="59">
        <v>68502.709899882175</v>
      </c>
      <c r="AC37" s="56">
        <v>65632.296457187142</v>
      </c>
      <c r="AD37" s="56">
        <v>71473.204330726498</v>
      </c>
      <c r="AE37" s="56">
        <v>77950.550043140087</v>
      </c>
    </row>
    <row r="38" spans="1:31" x14ac:dyDescent="0.25">
      <c r="A38" s="44"/>
      <c r="B38" s="113" t="s">
        <v>31</v>
      </c>
      <c r="C38" s="56">
        <v>324020.99713184516</v>
      </c>
      <c r="D38" s="56">
        <v>380621.65017942979</v>
      </c>
      <c r="E38" s="56">
        <v>516050.57060536311</v>
      </c>
      <c r="F38" s="56">
        <v>588273.99696402985</v>
      </c>
      <c r="G38" s="56">
        <v>651998.52857433923</v>
      </c>
      <c r="H38" s="56">
        <v>730425.53050254821</v>
      </c>
      <c r="I38" s="56">
        <v>779790.23706879001</v>
      </c>
      <c r="J38" s="56">
        <v>848502.20411082462</v>
      </c>
      <c r="K38" s="56">
        <v>909649.43611690809</v>
      </c>
      <c r="L38" s="56">
        <v>977920.47664052586</v>
      </c>
      <c r="M38" s="56">
        <v>1018665.6415126988</v>
      </c>
      <c r="N38" s="56">
        <v>1081168.40249135</v>
      </c>
      <c r="O38" s="56">
        <v>1189202.0257285347</v>
      </c>
      <c r="P38" s="56">
        <v>1263197.4572212147</v>
      </c>
      <c r="Q38" s="56">
        <v>1295895.3812682349</v>
      </c>
      <c r="R38" s="56">
        <v>1262248.4677924332</v>
      </c>
      <c r="S38" s="56">
        <v>1260300.2839240506</v>
      </c>
      <c r="T38" s="59">
        <v>1245398.2024590692</v>
      </c>
      <c r="U38" s="59">
        <v>1223137.0203159028</v>
      </c>
      <c r="V38" s="59">
        <v>1207275.4750338239</v>
      </c>
      <c r="W38" s="59">
        <v>1260905.2886583593</v>
      </c>
      <c r="X38" s="56">
        <v>1313642.8379222781</v>
      </c>
      <c r="Y38" s="56">
        <v>1379398.5696875707</v>
      </c>
      <c r="Z38" s="56">
        <v>1441323.0288770664</v>
      </c>
      <c r="AA38" s="56">
        <v>1480051.7435911191</v>
      </c>
      <c r="AB38" s="59">
        <v>1581972.8727241331</v>
      </c>
      <c r="AC38" s="56">
        <v>1373601.0149770959</v>
      </c>
      <c r="AD38" s="56">
        <v>1484505.9179430173</v>
      </c>
      <c r="AE38" s="56">
        <v>1667271.3067530652</v>
      </c>
    </row>
    <row r="39" spans="1:31" x14ac:dyDescent="0.25">
      <c r="A39" s="44"/>
      <c r="B39" s="113" t="s">
        <v>34</v>
      </c>
      <c r="C39" s="56">
        <v>115121.33767517853</v>
      </c>
      <c r="D39" s="56">
        <v>138441.54891191795</v>
      </c>
      <c r="E39" s="56">
        <v>163492.26100039252</v>
      </c>
      <c r="F39" s="56">
        <v>185441.11689092749</v>
      </c>
      <c r="G39" s="56">
        <v>199390.82752946485</v>
      </c>
      <c r="H39" s="56">
        <v>220552.64399823462</v>
      </c>
      <c r="I39" s="56">
        <v>234015.82155691259</v>
      </c>
      <c r="J39" s="56">
        <v>240965.13192841702</v>
      </c>
      <c r="K39" s="56">
        <v>248654.20167421372</v>
      </c>
      <c r="L39" s="56">
        <v>263772.78050868987</v>
      </c>
      <c r="M39" s="56">
        <v>276430.69180825236</v>
      </c>
      <c r="N39" s="56">
        <v>277406.95841832279</v>
      </c>
      <c r="O39" s="56">
        <v>298726.16865562694</v>
      </c>
      <c r="P39" s="56">
        <v>321890.18678934692</v>
      </c>
      <c r="Q39" s="56">
        <v>329516.81188870821</v>
      </c>
      <c r="R39" s="56">
        <v>317737.96433797322</v>
      </c>
      <c r="S39" s="56">
        <v>338186.21135358955</v>
      </c>
      <c r="T39" s="59">
        <v>352414.77237798367</v>
      </c>
      <c r="U39" s="59">
        <v>356547.02455580642</v>
      </c>
      <c r="V39" s="59">
        <v>354877.78735436231</v>
      </c>
      <c r="W39" s="59">
        <v>370031.42263317376</v>
      </c>
      <c r="X39" s="56">
        <v>389737.77749795595</v>
      </c>
      <c r="Y39" s="56">
        <v>398060.81244598457</v>
      </c>
      <c r="Z39" s="56">
        <v>408655.28000476537</v>
      </c>
      <c r="AA39" s="56">
        <v>423011.56954308803</v>
      </c>
      <c r="AB39" s="59">
        <v>451387.71400296001</v>
      </c>
      <c r="AC39" s="56">
        <v>443722.73602291272</v>
      </c>
      <c r="AD39" s="56">
        <v>484369.73722381645</v>
      </c>
      <c r="AE39" s="56">
        <v>522116.60149673821</v>
      </c>
    </row>
    <row r="40" spans="1:31" x14ac:dyDescent="0.25">
      <c r="A40" s="44"/>
      <c r="B40" s="113" t="s">
        <v>33</v>
      </c>
      <c r="C40" s="56">
        <v>126979.12691261795</v>
      </c>
      <c r="D40" s="56">
        <v>147430.34735587967</v>
      </c>
      <c r="E40" s="56">
        <v>179171.68772369574</v>
      </c>
      <c r="F40" s="56">
        <v>197436.00263313335</v>
      </c>
      <c r="G40" s="56">
        <v>210853.42872442745</v>
      </c>
      <c r="H40" s="56">
        <v>224958.82813400519</v>
      </c>
      <c r="I40" s="56">
        <v>234743.86081085278</v>
      </c>
      <c r="J40" s="56">
        <v>247426.25926385049</v>
      </c>
      <c r="K40" s="56">
        <v>254003.74083499407</v>
      </c>
      <c r="L40" s="56">
        <v>263099.6068254133</v>
      </c>
      <c r="M40" s="56">
        <v>269506.81245931028</v>
      </c>
      <c r="N40" s="56">
        <v>277059.07772971893</v>
      </c>
      <c r="O40" s="56">
        <v>301966.62862117263</v>
      </c>
      <c r="P40" s="56">
        <v>330735.70859817712</v>
      </c>
      <c r="Q40" s="56">
        <v>348869.76069407392</v>
      </c>
      <c r="R40" s="56">
        <v>348001.99174468714</v>
      </c>
      <c r="S40" s="56">
        <v>363825.14044984116</v>
      </c>
      <c r="T40" s="59">
        <v>380335.98141831136</v>
      </c>
      <c r="U40" s="59">
        <v>391875.05909142905</v>
      </c>
      <c r="V40" s="59">
        <v>398093.77528266504</v>
      </c>
      <c r="W40" s="59">
        <v>420008.77171851019</v>
      </c>
      <c r="X40" s="56">
        <v>437834.50159312651</v>
      </c>
      <c r="Y40" s="56">
        <v>448593.05826153868</v>
      </c>
      <c r="Z40" s="56">
        <v>450800.45913401328</v>
      </c>
      <c r="AA40" s="56">
        <v>467498.90292894258</v>
      </c>
      <c r="AB40" s="59">
        <v>485162.58794811589</v>
      </c>
      <c r="AC40" s="56">
        <v>466951.26576028322</v>
      </c>
      <c r="AD40" s="56">
        <v>509163.88746205106</v>
      </c>
      <c r="AE40" s="56">
        <v>560199.93761485117</v>
      </c>
    </row>
    <row r="41" spans="1:31" x14ac:dyDescent="0.25">
      <c r="A41" s="44"/>
      <c r="B41" s="113" t="s">
        <v>35</v>
      </c>
      <c r="C41" s="56">
        <v>234931.75576132684</v>
      </c>
      <c r="D41" s="56">
        <v>310956.25264498807</v>
      </c>
      <c r="E41" s="56">
        <v>436400.08507140685</v>
      </c>
      <c r="F41" s="56">
        <v>549343.86176608235</v>
      </c>
      <c r="G41" s="56">
        <v>651951.94238709647</v>
      </c>
      <c r="H41" s="56">
        <v>495353.51647508011</v>
      </c>
      <c r="I41" s="56">
        <v>542286.50454531936</v>
      </c>
      <c r="J41" s="56">
        <v>539177.19607455994</v>
      </c>
      <c r="K41" s="56">
        <v>551730.51992720622</v>
      </c>
      <c r="L41" s="56">
        <v>593304.54185207048</v>
      </c>
      <c r="M41" s="56">
        <v>667922.30642006511</v>
      </c>
      <c r="N41" s="56">
        <v>731260.22236794501</v>
      </c>
      <c r="O41" s="56">
        <v>824220.447559683</v>
      </c>
      <c r="P41" s="56">
        <v>896984.81445386109</v>
      </c>
      <c r="Q41" s="56">
        <v>966080.88856457791</v>
      </c>
      <c r="R41" s="56">
        <v>943757.41545939143</v>
      </c>
      <c r="S41" s="56">
        <v>1083591.2911019688</v>
      </c>
      <c r="T41" s="59">
        <v>1215732.0404405054</v>
      </c>
      <c r="U41" s="59">
        <v>1278400.7378251308</v>
      </c>
      <c r="V41" s="59">
        <v>1359811.0693843206</v>
      </c>
      <c r="W41" s="59">
        <v>1504745.4159663725</v>
      </c>
      <c r="X41" s="56">
        <v>1638098.0330916748</v>
      </c>
      <c r="Y41" s="56">
        <v>1683483.9890536026</v>
      </c>
      <c r="Z41" s="56">
        <v>1770998.400207995</v>
      </c>
      <c r="AA41" s="56">
        <v>1788311.2840197706</v>
      </c>
      <c r="AB41" s="59">
        <v>1800921.1081399766</v>
      </c>
      <c r="AC41" s="56">
        <v>1780701.7852959977</v>
      </c>
      <c r="AD41" s="56">
        <v>1987730.9061278366</v>
      </c>
      <c r="AE41" s="56">
        <v>2430632.9110597167</v>
      </c>
    </row>
    <row r="42" spans="1:31" x14ac:dyDescent="0.25">
      <c r="A42" s="44"/>
      <c r="B42" s="113" t="s">
        <v>32</v>
      </c>
      <c r="C42" s="56">
        <v>592607.17042719433</v>
      </c>
      <c r="D42" s="56">
        <v>734460.12618733605</v>
      </c>
      <c r="E42" s="56">
        <v>915430.66487247753</v>
      </c>
      <c r="F42" s="56">
        <v>1087987.099376431</v>
      </c>
      <c r="G42" s="56">
        <v>1223157.9674793389</v>
      </c>
      <c r="H42" s="56">
        <v>1303869.5311676394</v>
      </c>
      <c r="I42" s="56">
        <v>1391721.3048102972</v>
      </c>
      <c r="J42" s="56">
        <v>1492214.3419396305</v>
      </c>
      <c r="K42" s="56">
        <v>1555918.6109054461</v>
      </c>
      <c r="L42" s="56">
        <v>1675340.7555870197</v>
      </c>
      <c r="M42" s="56">
        <v>1746616.6302653158</v>
      </c>
      <c r="N42" s="56">
        <v>1774506.4196167307</v>
      </c>
      <c r="O42" s="56">
        <v>1843809.8324638742</v>
      </c>
      <c r="P42" s="56">
        <v>1874813.0807512207</v>
      </c>
      <c r="Q42" s="56">
        <v>1926742.9321846825</v>
      </c>
      <c r="R42" s="56">
        <v>1854074.4860325754</v>
      </c>
      <c r="S42" s="56">
        <v>1960927.5156865374</v>
      </c>
      <c r="T42" s="59">
        <v>1970660.0917180118</v>
      </c>
      <c r="U42" s="59">
        <v>2013030.632060095</v>
      </c>
      <c r="V42" s="59">
        <v>2046130.3516717067</v>
      </c>
      <c r="W42" s="59">
        <v>2157155.1482101055</v>
      </c>
      <c r="X42" s="56">
        <v>2246717.2414756287</v>
      </c>
      <c r="Y42" s="56">
        <v>2309701.2339652553</v>
      </c>
      <c r="Z42" s="56">
        <v>2382101.8186317263</v>
      </c>
      <c r="AA42" s="56">
        <v>2436710.1558851199</v>
      </c>
      <c r="AB42" s="59">
        <v>2564788.7720417269</v>
      </c>
      <c r="AC42" s="56">
        <v>2349087.2374260742</v>
      </c>
      <c r="AD42" s="56">
        <v>2583296.5780234816</v>
      </c>
      <c r="AE42" s="56">
        <v>2794219.2977500465</v>
      </c>
    </row>
    <row r="43" spans="1:31" x14ac:dyDescent="0.25">
      <c r="A43" s="44"/>
      <c r="B43" s="113" t="s">
        <v>38</v>
      </c>
      <c r="C43" s="56">
        <v>3594228.2016365961</v>
      </c>
      <c r="D43" s="56">
        <v>4513617.9366190443</v>
      </c>
      <c r="E43" s="56">
        <v>5635280.1083127046</v>
      </c>
      <c r="F43" s="56">
        <v>6945890.0966952117</v>
      </c>
      <c r="G43" s="56">
        <v>7794098.7376957918</v>
      </c>
      <c r="H43" s="56">
        <v>8729284.1862338968</v>
      </c>
      <c r="I43" s="56">
        <v>9127229.6948076244</v>
      </c>
      <c r="J43" s="56">
        <v>9575710.0273462459</v>
      </c>
      <c r="K43" s="56">
        <v>9845629.1622824054</v>
      </c>
      <c r="L43" s="56">
        <v>10602441.995103</v>
      </c>
      <c r="M43" s="56">
        <v>11090622.993941104</v>
      </c>
      <c r="N43" s="56">
        <v>11697973.696008246</v>
      </c>
      <c r="O43" s="56">
        <v>12046805.200805495</v>
      </c>
      <c r="P43" s="56">
        <v>12449149.992520927</v>
      </c>
      <c r="Q43" s="56">
        <v>12521522.533784056</v>
      </c>
      <c r="R43" s="56">
        <v>12282250.82366433</v>
      </c>
      <c r="S43" s="56">
        <v>12853170.67893119</v>
      </c>
      <c r="T43" s="59">
        <v>13042389.082915269</v>
      </c>
      <c r="U43" s="59">
        <v>13399910.717919569</v>
      </c>
      <c r="V43" s="59">
        <v>13443665.570062591</v>
      </c>
      <c r="W43" s="59">
        <v>14194962.966220805</v>
      </c>
      <c r="X43" s="56">
        <v>14746481.028663702</v>
      </c>
      <c r="Y43" s="56">
        <v>14870977.535957508</v>
      </c>
      <c r="Z43" s="56">
        <v>15234200.30319022</v>
      </c>
      <c r="AA43" s="56">
        <v>15948982.106181305</v>
      </c>
      <c r="AB43" s="59">
        <v>16646348.278866382</v>
      </c>
      <c r="AC43" s="56">
        <v>16077495.44643542</v>
      </c>
      <c r="AD43" s="56">
        <v>17951779.741827328</v>
      </c>
      <c r="AE43" s="56">
        <v>19456395.209943801</v>
      </c>
    </row>
    <row r="44" spans="1:31" x14ac:dyDescent="0.25">
      <c r="A44" s="44"/>
      <c r="B44" s="113" t="s">
        <v>106</v>
      </c>
      <c r="C44" s="56" t="s">
        <v>24</v>
      </c>
      <c r="D44" s="56" t="s">
        <v>24</v>
      </c>
      <c r="E44" s="56">
        <v>17603199.067276001</v>
      </c>
      <c r="F44" s="56">
        <v>21016332.525802959</v>
      </c>
      <c r="G44" s="56">
        <v>23274245.996306885</v>
      </c>
      <c r="H44" s="56">
        <v>25126666.367665753</v>
      </c>
      <c r="I44" s="56">
        <v>26390767.456652526</v>
      </c>
      <c r="J44" s="56">
        <v>27864709.562614482</v>
      </c>
      <c r="K44" s="56">
        <v>28808114.679343812</v>
      </c>
      <c r="L44" s="56">
        <v>30706562.197983481</v>
      </c>
      <c r="M44" s="56">
        <v>31947872.251395684</v>
      </c>
      <c r="N44" s="56">
        <v>33297436.163100731</v>
      </c>
      <c r="O44" s="56">
        <v>34768386.303528644</v>
      </c>
      <c r="P44" s="56">
        <v>36238559.325294703</v>
      </c>
      <c r="Q44" s="56">
        <v>36930587.452718429</v>
      </c>
      <c r="R44" s="56">
        <v>36180098.217847101</v>
      </c>
      <c r="S44" s="56">
        <v>38105198.793894947</v>
      </c>
      <c r="T44" s="59">
        <v>39027903.793430202</v>
      </c>
      <c r="U44" s="59">
        <v>39741850.091749042</v>
      </c>
      <c r="V44" s="59">
        <v>40100154.72031378</v>
      </c>
      <c r="W44" s="59">
        <v>42070450.540487416</v>
      </c>
      <c r="X44" s="56">
        <v>43606117.198913537</v>
      </c>
      <c r="Y44" s="56">
        <v>44595816.173363119</v>
      </c>
      <c r="Z44" s="56">
        <v>45792735.558137424</v>
      </c>
      <c r="AA44" s="56">
        <v>47528191.634407289</v>
      </c>
      <c r="AB44" s="59">
        <v>49505464.716067053</v>
      </c>
      <c r="AC44" s="56">
        <v>47413813.463185303</v>
      </c>
      <c r="AD44" s="56">
        <v>51893885.449849948</v>
      </c>
      <c r="AE44" s="56">
        <v>56876073.490129218</v>
      </c>
    </row>
    <row r="45" spans="1:31" x14ac:dyDescent="0.25">
      <c r="A45" s="44"/>
      <c r="B45" s="113" t="s">
        <v>109</v>
      </c>
      <c r="C45" s="56" t="s">
        <v>24</v>
      </c>
      <c r="D45" s="56" t="s">
        <v>24</v>
      </c>
      <c r="E45" s="56">
        <v>6014976.4572724616</v>
      </c>
      <c r="F45" s="56">
        <v>6882152.5561797805</v>
      </c>
      <c r="G45" s="56">
        <v>7408386.3970307652</v>
      </c>
      <c r="H45" s="56">
        <v>8063362.6418099478</v>
      </c>
      <c r="I45" s="56">
        <v>8439558.4544374272</v>
      </c>
      <c r="J45" s="56">
        <v>9014337.0992940664</v>
      </c>
      <c r="K45" s="56">
        <v>9388534.0714094639</v>
      </c>
      <c r="L45" s="56">
        <v>9887822.4110794626</v>
      </c>
      <c r="M45" s="56">
        <v>10191125.622176617</v>
      </c>
      <c r="N45" s="56">
        <v>10478794.330544062</v>
      </c>
      <c r="O45" s="56">
        <v>11097719.492987689</v>
      </c>
      <c r="P45" s="56">
        <v>11704850.770944804</v>
      </c>
      <c r="Q45" s="56">
        <v>12117270.910739116</v>
      </c>
      <c r="R45" s="56">
        <v>11901166.521820171</v>
      </c>
      <c r="S45" s="56">
        <v>12394748.990192844</v>
      </c>
      <c r="T45" s="59">
        <v>12711758.136285387</v>
      </c>
      <c r="U45" s="59">
        <v>12724101.165179163</v>
      </c>
      <c r="V45" s="59">
        <v>12737459.759532759</v>
      </c>
      <c r="W45" s="59">
        <v>13298229.191746831</v>
      </c>
      <c r="X45" s="56">
        <v>13763848.939972924</v>
      </c>
      <c r="Y45" s="56">
        <v>14370607.08157555</v>
      </c>
      <c r="Z45" s="56">
        <v>14890513.299543859</v>
      </c>
      <c r="AA45" s="56">
        <v>15503510.210961329</v>
      </c>
      <c r="AB45" s="59">
        <v>16543106.913536439</v>
      </c>
      <c r="AC45" s="56">
        <v>15688776.630490769</v>
      </c>
      <c r="AD45" s="56">
        <v>16929751.698933776</v>
      </c>
      <c r="AE45" s="56">
        <v>18609036.960290149</v>
      </c>
    </row>
    <row r="46" spans="1:31" x14ac:dyDescent="0.25">
      <c r="A46" s="100" t="s">
        <v>107</v>
      </c>
      <c r="B46" s="115" t="s">
        <v>57</v>
      </c>
      <c r="C46" s="102" t="s">
        <v>24</v>
      </c>
      <c r="D46" s="102" t="s">
        <v>24</v>
      </c>
      <c r="E46" s="102">
        <v>270641.85529678833</v>
      </c>
      <c r="F46" s="102">
        <v>352575.4018186942</v>
      </c>
      <c r="G46" s="102">
        <v>416430.9155360072</v>
      </c>
      <c r="H46" s="102">
        <v>427393.94257010822</v>
      </c>
      <c r="I46" s="102">
        <v>425983.38350549398</v>
      </c>
      <c r="J46" s="102">
        <v>423172.4923833877</v>
      </c>
      <c r="K46" s="102">
        <v>381234.12009270687</v>
      </c>
      <c r="L46" s="102">
        <v>434662.87376451585</v>
      </c>
      <c r="M46" s="102">
        <v>426935.33544844441</v>
      </c>
      <c r="N46" s="102">
        <v>473676.77666235238</v>
      </c>
      <c r="O46" s="102">
        <v>512786.07538122887</v>
      </c>
      <c r="P46" s="102">
        <v>566260.08569515822</v>
      </c>
      <c r="Q46" s="102">
        <v>591936.66756488313</v>
      </c>
      <c r="R46" s="102">
        <v>560842.33220527926</v>
      </c>
      <c r="S46" s="102">
        <v>629292.56021977088</v>
      </c>
      <c r="T46" s="103">
        <v>666564.42629637511</v>
      </c>
      <c r="U46" s="103">
        <v>675765.90213887428</v>
      </c>
      <c r="V46" s="103">
        <v>678134.56368070515</v>
      </c>
      <c r="W46" s="103">
        <v>679306.87745794922</v>
      </c>
      <c r="X46" s="102">
        <v>702394.23686406808</v>
      </c>
      <c r="Y46" s="102">
        <v>704152.12927110551</v>
      </c>
      <c r="Z46" s="102">
        <v>812912.48475946824</v>
      </c>
      <c r="AA46" s="102">
        <v>804947.90832936764</v>
      </c>
      <c r="AB46" s="103">
        <v>804825.60382140544</v>
      </c>
      <c r="AC46" s="102">
        <v>719250.05720764445</v>
      </c>
      <c r="AD46" s="102">
        <v>834149.86861419096</v>
      </c>
      <c r="AE46" s="102">
        <v>932245.02661975531</v>
      </c>
    </row>
    <row r="47" spans="1:31" x14ac:dyDescent="0.25">
      <c r="B47" s="113" t="s">
        <v>54</v>
      </c>
      <c r="C47" s="56">
        <v>392860.88091904757</v>
      </c>
      <c r="D47" s="56">
        <v>678552.68311082805</v>
      </c>
      <c r="E47" s="56">
        <v>1151605.047764817</v>
      </c>
      <c r="F47" s="56">
        <v>2038070.4268918242</v>
      </c>
      <c r="G47" s="56">
        <v>2533573.2392077507</v>
      </c>
      <c r="H47" s="56">
        <v>3009081.6883363738</v>
      </c>
      <c r="I47" s="56">
        <v>3279656.8792960993</v>
      </c>
      <c r="J47" s="56">
        <v>3692388.8995561809</v>
      </c>
      <c r="K47" s="56">
        <v>4074131.740940107</v>
      </c>
      <c r="L47" s="56">
        <v>4696374.1420753989</v>
      </c>
      <c r="M47" s="56">
        <v>5208791.9728596359</v>
      </c>
      <c r="N47" s="56">
        <v>5914062.9487133212</v>
      </c>
      <c r="O47" s="56">
        <v>6679308.0091694845</v>
      </c>
      <c r="P47" s="56">
        <v>7729253.9988639513</v>
      </c>
      <c r="Q47" s="56">
        <v>8514045.0503668953</v>
      </c>
      <c r="R47" s="56">
        <v>9380145.9562089201</v>
      </c>
      <c r="S47" s="56">
        <v>10573772.837077159</v>
      </c>
      <c r="T47" s="56">
        <v>11574789.634611335</v>
      </c>
      <c r="U47" s="56">
        <v>12468798.636287741</v>
      </c>
      <c r="V47" s="56">
        <v>12918365.835891604</v>
      </c>
      <c r="W47" s="56">
        <v>13847657.035814257</v>
      </c>
      <c r="X47" s="56">
        <v>14414976.4382702</v>
      </c>
      <c r="Y47" s="56">
        <v>14884493.108176608</v>
      </c>
      <c r="Z47" s="56">
        <v>15554645.706496447</v>
      </c>
      <c r="AA47" s="56">
        <v>16883778.58242283</v>
      </c>
      <c r="AB47" s="59">
        <v>18250905.747434177</v>
      </c>
      <c r="AC47" s="56">
        <v>18516793.226461686</v>
      </c>
      <c r="AD47" s="56">
        <v>21132057.769359183</v>
      </c>
      <c r="AE47" s="56">
        <v>22992712.836107753</v>
      </c>
    </row>
    <row r="48" spans="1:31" x14ac:dyDescent="0.25">
      <c r="B48" s="113" t="s">
        <v>58</v>
      </c>
      <c r="C48" s="56" t="s">
        <v>24</v>
      </c>
      <c r="D48" s="56" t="s">
        <v>24</v>
      </c>
      <c r="E48" s="56">
        <v>106666.44632887926</v>
      </c>
      <c r="F48" s="56">
        <v>111976.66085819151</v>
      </c>
      <c r="G48" s="56">
        <v>114032.20503534112</v>
      </c>
      <c r="H48" s="56">
        <v>113986.89354476951</v>
      </c>
      <c r="I48" s="56">
        <v>116876.76704426754</v>
      </c>
      <c r="J48" s="56">
        <v>130573.37602254354</v>
      </c>
      <c r="K48" s="56">
        <v>140211.23613662095</v>
      </c>
      <c r="L48" s="56">
        <v>150949.95526422071</v>
      </c>
      <c r="M48" s="56">
        <v>175075.16281023528</v>
      </c>
      <c r="N48" s="56">
        <v>183657.49334476309</v>
      </c>
      <c r="O48" s="56">
        <v>213538.78371088847</v>
      </c>
      <c r="P48" s="56">
        <v>246099.32926323745</v>
      </c>
      <c r="Q48" s="56">
        <v>292202.16116723535</v>
      </c>
      <c r="R48" s="56">
        <v>287387.39561072912</v>
      </c>
      <c r="S48" s="56">
        <v>300128.67235192563</v>
      </c>
      <c r="T48" s="56">
        <v>316729.50221258524</v>
      </c>
      <c r="U48" s="56">
        <v>327565.55353701737</v>
      </c>
      <c r="V48" s="56">
        <v>313856.70254067803</v>
      </c>
      <c r="W48" s="56">
        <v>332224.64979714336</v>
      </c>
      <c r="X48" s="56">
        <v>347078.31212166604</v>
      </c>
      <c r="Y48" s="56">
        <v>374639.24437320203</v>
      </c>
      <c r="Z48" s="56">
        <v>412806.13347005739</v>
      </c>
      <c r="AA48" s="56">
        <v>447255.89666765498</v>
      </c>
      <c r="AB48" s="59">
        <v>498708.7172466942</v>
      </c>
      <c r="AC48" s="56">
        <v>490226.31732212374</v>
      </c>
      <c r="AD48" s="56">
        <v>533924.42471382767</v>
      </c>
      <c r="AE48" s="56">
        <v>605595.9524962717</v>
      </c>
    </row>
    <row r="49" spans="1:31" x14ac:dyDescent="0.25">
      <c r="B49" s="113" t="s">
        <v>53</v>
      </c>
      <c r="C49" s="56" t="s">
        <v>24</v>
      </c>
      <c r="D49" s="56" t="s">
        <v>24</v>
      </c>
      <c r="E49" s="56">
        <v>1144914.6830524316</v>
      </c>
      <c r="F49" s="56">
        <v>812486.55335609394</v>
      </c>
      <c r="G49" s="56">
        <v>822004.6218360489</v>
      </c>
      <c r="H49" s="56">
        <v>846727.63328449149</v>
      </c>
      <c r="I49" s="56">
        <v>955904.74271299073</v>
      </c>
      <c r="J49" s="56">
        <v>1043361.6831568311</v>
      </c>
      <c r="K49" s="56">
        <v>1128891.9608613767</v>
      </c>
      <c r="L49" s="56">
        <v>1330658.7092479905</v>
      </c>
      <c r="M49" s="56">
        <v>1436580.7336471996</v>
      </c>
      <c r="N49" s="56">
        <v>1634986.5153787793</v>
      </c>
      <c r="O49" s="56">
        <v>1997901.0942119586</v>
      </c>
      <c r="P49" s="56">
        <v>2196333.3979296554</v>
      </c>
      <c r="Q49" s="56">
        <v>2620859.3449758161</v>
      </c>
      <c r="R49" s="56">
        <v>2522721.8228867822</v>
      </c>
      <c r="S49" s="56">
        <v>2685150.3899405901</v>
      </c>
      <c r="T49" s="56">
        <v>2725002.6786197587</v>
      </c>
      <c r="U49" s="56">
        <v>2869190.2545474097</v>
      </c>
      <c r="V49" s="56">
        <v>2986564.0866255946</v>
      </c>
      <c r="W49" s="56">
        <v>3043941.654678429</v>
      </c>
      <c r="X49" s="56">
        <v>2856172.7845195797</v>
      </c>
      <c r="Y49" s="56">
        <v>2815069.4725434952</v>
      </c>
      <c r="Z49" s="56">
        <v>2977723.0324163833</v>
      </c>
      <c r="AA49" s="56">
        <v>3287067.4506317787</v>
      </c>
      <c r="AB49" s="59">
        <v>3424191.6148920874</v>
      </c>
      <c r="AC49" s="56">
        <v>3333975.8953358158</v>
      </c>
      <c r="AD49" s="56">
        <v>3666803.6279013045</v>
      </c>
      <c r="AE49" s="56" t="s">
        <v>24</v>
      </c>
    </row>
    <row r="50" spans="1:31" x14ac:dyDescent="0.25">
      <c r="B50" s="113" t="s">
        <v>59</v>
      </c>
      <c r="C50" s="56" t="s">
        <v>24</v>
      </c>
      <c r="D50" s="56" t="s">
        <v>24</v>
      </c>
      <c r="E50" s="56">
        <v>73237.378404923351</v>
      </c>
      <c r="F50" s="56">
        <v>112432.90187701098</v>
      </c>
      <c r="G50" s="56">
        <v>135499.78624463058</v>
      </c>
      <c r="H50" s="56">
        <v>143318.77872745768</v>
      </c>
      <c r="I50" s="56">
        <v>156995.37929727405</v>
      </c>
      <c r="J50" s="56">
        <v>161405.49330466587</v>
      </c>
      <c r="K50" s="56">
        <v>169590.109205788</v>
      </c>
      <c r="L50" s="56">
        <v>185738.58956627949</v>
      </c>
      <c r="M50" s="56">
        <v>205679.43536582979</v>
      </c>
      <c r="N50" s="56">
        <v>225083.61640989999</v>
      </c>
      <c r="O50" s="56">
        <v>245831.8497917155</v>
      </c>
      <c r="P50" s="56">
        <v>271502.05827914359</v>
      </c>
      <c r="Q50" s="56">
        <v>277829.69923917693</v>
      </c>
      <c r="R50" s="56">
        <v>280153.10112872091</v>
      </c>
      <c r="S50" s="56">
        <v>326888.8773485517</v>
      </c>
      <c r="T50" s="56">
        <v>346939.06789634057</v>
      </c>
      <c r="U50" s="56">
        <v>359413.19100123877</v>
      </c>
      <c r="V50" s="56">
        <v>357690.16833138914</v>
      </c>
      <c r="W50" s="56">
        <v>373479.97453939501</v>
      </c>
      <c r="X50" s="56">
        <v>389927.86208571377</v>
      </c>
      <c r="Y50" s="56">
        <v>398828.19359174813</v>
      </c>
      <c r="Z50" s="56">
        <v>418552.5627374606</v>
      </c>
      <c r="AA50" s="56">
        <v>439798.65254499146</v>
      </c>
      <c r="AB50" s="56">
        <v>453536.72129411512</v>
      </c>
      <c r="AC50" s="56">
        <v>426031.33610176266</v>
      </c>
      <c r="AD50" s="56" t="s">
        <v>24</v>
      </c>
      <c r="AE50" s="56" t="s">
        <v>24</v>
      </c>
    </row>
    <row r="51" spans="1:31" ht="13" customHeight="1" x14ac:dyDescent="0.25">
      <c r="B51" s="113" t="s">
        <v>55</v>
      </c>
      <c r="C51" s="56">
        <v>191297.82513165983</v>
      </c>
      <c r="D51" s="56">
        <v>212580.62561870692</v>
      </c>
      <c r="E51" s="56">
        <v>243782.8831254098</v>
      </c>
      <c r="F51" s="56">
        <v>278394.94297563954</v>
      </c>
      <c r="G51" s="56">
        <v>308426.52002274548</v>
      </c>
      <c r="H51" s="56">
        <v>324678.09301036096</v>
      </c>
      <c r="I51" s="56">
        <v>339879.71178627189</v>
      </c>
      <c r="J51" s="56">
        <v>362746.13418856007</v>
      </c>
      <c r="K51" s="56">
        <v>380322.50454966375</v>
      </c>
      <c r="L51" s="56">
        <v>410165.61680781987</v>
      </c>
      <c r="M51" s="56">
        <v>431952.16839402576</v>
      </c>
      <c r="N51" s="56">
        <v>463504.6389224829</v>
      </c>
      <c r="O51" s="56">
        <v>490427.10692322295</v>
      </c>
      <c r="P51" s="56">
        <v>523449.66826444759</v>
      </c>
      <c r="Q51" s="56">
        <v>542630.19095771469</v>
      </c>
      <c r="R51" s="56">
        <v>538063.63306018931</v>
      </c>
      <c r="S51" s="56">
        <v>564888.43973517313</v>
      </c>
      <c r="T51" s="56">
        <v>582341.06171093287</v>
      </c>
      <c r="U51" s="56">
        <v>575619.34378038766</v>
      </c>
      <c r="V51" s="56">
        <v>583074.20253992337</v>
      </c>
      <c r="W51" s="56">
        <v>600059.9885441591</v>
      </c>
      <c r="X51" s="56">
        <v>614693.20402109332</v>
      </c>
      <c r="Y51" s="56">
        <v>614696.92254675564</v>
      </c>
      <c r="Z51" s="56">
        <v>618031.98630828212</v>
      </c>
      <c r="AA51" s="56">
        <v>639731.10959118023</v>
      </c>
      <c r="AB51" s="56">
        <v>654236.40398383234</v>
      </c>
      <c r="AC51" s="56">
        <v>608009.73845176341</v>
      </c>
      <c r="AD51" s="56">
        <v>670532.39537411497</v>
      </c>
      <c r="AE51" s="56">
        <v>725531.03214215732</v>
      </c>
    </row>
    <row r="52" spans="1:31" x14ac:dyDescent="0.25">
      <c r="B52" s="113" t="s">
        <v>111</v>
      </c>
      <c r="C52" s="56">
        <v>80894.459658683787</v>
      </c>
      <c r="D52" s="56">
        <v>116706.01439904761</v>
      </c>
      <c r="E52" s="56">
        <v>209153.71634874766</v>
      </c>
      <c r="F52" s="56">
        <v>300500.37564309349</v>
      </c>
      <c r="G52" s="56">
        <v>350311.8392492595</v>
      </c>
      <c r="H52" s="56">
        <v>398546.17320057651</v>
      </c>
      <c r="I52" s="56">
        <v>425676.74567962479</v>
      </c>
      <c r="J52" s="56">
        <v>436160.4393603832</v>
      </c>
      <c r="K52" s="56">
        <v>465151.02794671158</v>
      </c>
      <c r="L52" s="56">
        <v>507872.48626484786</v>
      </c>
      <c r="M52" s="56">
        <v>547109.17018833128</v>
      </c>
      <c r="N52" s="56">
        <v>587677.38738245715</v>
      </c>
      <c r="O52" s="56">
        <v>622788.56804519414</v>
      </c>
      <c r="P52" s="56">
        <v>674106.01976010751</v>
      </c>
      <c r="Q52" s="56">
        <v>682628.49809909426</v>
      </c>
      <c r="R52" s="56">
        <v>676335.52884174953</v>
      </c>
      <c r="S52" s="56">
        <v>759713.81176540849</v>
      </c>
      <c r="T52" s="56">
        <v>787019.14492791228</v>
      </c>
      <c r="U52" s="56">
        <v>802365.48956468166</v>
      </c>
      <c r="V52" s="56">
        <v>810302.82886936958</v>
      </c>
      <c r="W52" s="56">
        <v>862260.86171255633</v>
      </c>
      <c r="X52" s="56">
        <v>892623.56772472721</v>
      </c>
      <c r="Y52" s="56">
        <v>885160.75773019926</v>
      </c>
      <c r="Z52" s="56">
        <v>894194.27431982325</v>
      </c>
      <c r="AA52" s="56">
        <v>934691.22942365776</v>
      </c>
      <c r="AB52" s="56">
        <v>982873.74517097673</v>
      </c>
      <c r="AC52" s="56">
        <v>1009421.4411528811</v>
      </c>
      <c r="AD52" s="56">
        <v>1133259.2956990397</v>
      </c>
      <c r="AE52" s="56">
        <v>1232968.7973927991</v>
      </c>
    </row>
    <row r="54" spans="1:31" ht="13" x14ac:dyDescent="0.3">
      <c r="A54" s="101" t="s">
        <v>113</v>
      </c>
    </row>
  </sheetData>
  <phoneticPr fontId="0" type="noConversion"/>
  <hyperlinks>
    <hyperlink ref="D1" location="Innhold!A1" display="Innhold og tegnforklaring" xr:uid="{50D1DB2B-25F8-4DF1-B15D-3FE73E031EC8}"/>
  </hyperlinks>
  <pageMargins left="0.15748031496062992" right="0.15748031496062992" top="0.98425196850393704" bottom="0.70866141732283472" header="0.35433070866141736" footer="0.51181102362204722"/>
  <pageSetup paperSize="9" scale="64" orientation="landscape" r:id="rId1"/>
  <headerFooter alignWithMargins="0"/>
  <colBreaks count="1" manualBreakCount="1">
    <brk id="8" max="4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97681BE48184982EEFE47675BD1E3" ma:contentTypeVersion="13" ma:contentTypeDescription="Opprett et nytt dokument." ma:contentTypeScope="" ma:versionID="20b2ec3a1828215924924cd6dfd156c0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6f33eeb8431e35439b861333d2958b6f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BB1DE65-154A-44D8-9873-AC2C146A6D01}"/>
</file>

<file path=customXml/itemProps2.xml><?xml version="1.0" encoding="utf-8"?>
<ds:datastoreItem xmlns:ds="http://schemas.openxmlformats.org/officeDocument/2006/customXml" ds:itemID="{83AE2BF1-B872-478A-9B03-97DA9E9F605C}">
  <ds:schemaRefs>
    <ds:schemaRef ds:uri="http://purl.org/dc/terms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3407ef35-851a-4d86-a1b5-b66f49498b93"/>
    <ds:schemaRef ds:uri="http://schemas.microsoft.com/office/2006/documentManagement/types"/>
    <ds:schemaRef ds:uri="b805bb67-f887-49c7-94c5-40a00613c17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84E7131-8C93-4DAB-9588-6D1289DC02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14</vt:i4>
      </vt:variant>
    </vt:vector>
  </HeadingPairs>
  <TitlesOfParts>
    <vt:vector size="25" baseType="lpstr">
      <vt:lpstr>Innhold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C.1!Utskriftsområde</vt:lpstr>
      <vt:lpstr>C.10!Utskriftsområde</vt:lpstr>
      <vt:lpstr>C.2!Utskriftsområde</vt:lpstr>
      <vt:lpstr>C.4!Utskriftsområde</vt:lpstr>
      <vt:lpstr>C.5!Utskriftsområde</vt:lpstr>
      <vt:lpstr>C.6!Utskriftsområde</vt:lpstr>
      <vt:lpstr>C.7!Utskriftsområde</vt:lpstr>
      <vt:lpstr>C.8!Utskriftsområde</vt:lpstr>
      <vt:lpstr>C.9!Utskriftsområde</vt:lpstr>
      <vt:lpstr>C.10!Utskriftstitler</vt:lpstr>
      <vt:lpstr>C.6!Utskriftstitler</vt:lpstr>
      <vt:lpstr>C.7!Utskriftstitler</vt:lpstr>
      <vt:lpstr>C.8!Utskriftstitler</vt:lpstr>
      <vt:lpstr>C.9!Utskriftstitler</vt:lpstr>
    </vt:vector>
  </TitlesOfParts>
  <Company>PDC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Widar Holmedal</dc:creator>
  <cp:lastModifiedBy>Wendt, Kaja Kathrine</cp:lastModifiedBy>
  <cp:lastPrinted>2011-06-24T13:11:08Z</cp:lastPrinted>
  <dcterms:created xsi:type="dcterms:W3CDTF">2000-06-27T11:17:16Z</dcterms:created>
  <dcterms:modified xsi:type="dcterms:W3CDTF">2023-11-26T16:45:12Z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ediaServiceImageTags">
    <vt:lpwstr/>
  </property>
</Properties>
</file>