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y09\NIFU\Indikatorrapporten - General\2020\Tabelldel nett\"/>
    </mc:Choice>
  </mc:AlternateContent>
  <xr:revisionPtr revIDLastSave="1739" documentId="13_ncr:1_{E21DE0F2-8BF4-43D5-B70C-E9CD98C562DB}" xr6:coauthVersionLast="45" xr6:coauthVersionMax="45" xr10:uidLastSave="{14DC7791-F9E0-42FF-8148-0289BEB7C89F}"/>
  <bookViews>
    <workbookView xWindow="810" yWindow="-120" windowWidth="37710" windowHeight="21840" activeTab="10" xr2:uid="{00000000-000D-0000-FFFF-FFFF00000000}"/>
  </bookViews>
  <sheets>
    <sheet name="Innhold" sheetId="1" r:id="rId1"/>
    <sheet name="A.5.1" sheetId="15" r:id="rId2"/>
    <sheet name="A.5.2" sheetId="29" r:id="rId3"/>
    <sheet name="A.5.3" sheetId="18" r:id="rId4"/>
    <sheet name="A.5.4" sheetId="30" r:id="rId5"/>
    <sheet name="A.5.5" sheetId="20" r:id="rId6"/>
    <sheet name="A.5.6" sheetId="21" r:id="rId7"/>
    <sheet name="A.5.7" sheetId="22" r:id="rId8"/>
    <sheet name="A.5.8" sheetId="25" r:id="rId9"/>
    <sheet name="A.5.9" sheetId="26" r:id="rId10"/>
    <sheet name="A.5.10" sheetId="27" r:id="rId11"/>
    <sheet name="A.5.11" sheetId="28" r:id="rId12"/>
    <sheet name="A.5.12" sheetId="13" r:id="rId13"/>
    <sheet name="A.5.13" sheetId="14" r:id="rId14"/>
    <sheet name="A.5.14" sheetId="31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7" hidden="1">'A.5.7'!$A$6:$U$53</definedName>
    <definedName name="Andre_driftsutg._marked">[1]Basisindekser!$G$3:$G$37</definedName>
    <definedName name="Andre_driftsutg._stat">[1]Basisindekser!$C$3:$C$37</definedName>
    <definedName name="Beregn_UoH_sektoren">'[1]Beregnede FoU-indekser'!$AA$4:$AA$18</definedName>
    <definedName name="Bygn.__tomter__anlegg_marked">[1]Basisindekser!$I$3:$I$37</definedName>
    <definedName name="Bygn.__tomter__anlegg_stat">[1]Basisindekser!$E$3:$E$37</definedName>
    <definedName name="Fastprisår">[1]Innhold!$F$11</definedName>
    <definedName name="Fastprisår_Andre_driftsutg._marked">[1]Basisindekser!$AK$4</definedName>
    <definedName name="Fastprisår_Andre_driftsutg._stat">[1]Basisindekser!$AG$4</definedName>
    <definedName name="Fastprisår_Bygn.__tomter__anlegg_marked">[1]Basisindekser!$AM$4</definedName>
    <definedName name="Fastprisår_Bygn.__tomter__anlegg_stat">[1]Basisindekser!$AI$4</definedName>
    <definedName name="Fastprisår_Lønn_og_sos._utg._marked">[1]Basisindekser!$AJ$4</definedName>
    <definedName name="Fastprisår_Lønn_og_sos._utg._stat">[1]Basisindekser!$AF$4</definedName>
    <definedName name="Fastprisår_Mask.__vit._utstyr_marked">[1]Basisindekser!$AL$4</definedName>
    <definedName name="Fastprisår_Mask.__vit._utstyr_stat">[1]Basisindekser!$AH$4</definedName>
    <definedName name="G">#REF!</definedName>
    <definedName name="Lønn_og_sos._utg._marked">[1]Basisindekser!$F$3:$F$37</definedName>
    <definedName name="Lønn_og_sos._utg._stat">[1]Basisindekser!$B$3:$B$37</definedName>
    <definedName name="Mask.__vit._utstyr_marked">[1]Basisindekser!$H$3:$H$37</definedName>
    <definedName name="Mask.__vit._utstyr_stat">[1]Basisindekser!$D$3:$D$37</definedName>
    <definedName name="MSTI003">[5]G_XGDP!$A$5:$CB$53</definedName>
    <definedName name="NAVN1970">[1]Basisindekser!$A$4:$I$4</definedName>
    <definedName name="NAVN1972">[1]Basisindekser!$A$6:$I$6</definedName>
    <definedName name="NAVN1974">[1]Basisindekser!$A$8:$I$8</definedName>
    <definedName name="NAVN1977">[1]Basisindekser!$A$11:$I$11</definedName>
    <definedName name="NAVN1979">[1]Basisindekser!$A$13:$I$13</definedName>
    <definedName name="NAVN1981">[1]Basisindekser!$A$15:$I$15</definedName>
    <definedName name="NAVN1983">[1]Basisindekser!$A$17:$I$17</definedName>
    <definedName name="NAVN1985">[1]Basisindekser!$A$19:$I$19</definedName>
    <definedName name="NAVN1987">[1]Basisindekser!$A$21:$I$21</definedName>
    <definedName name="NAVN1989">[1]Basisindekser!$A$23:$I$23</definedName>
    <definedName name="NAVN1991">[1]Basisindekser!$A$25:$I$25</definedName>
    <definedName name="NAVN1993">[1]Basisindekser!$A$27:$I$27</definedName>
    <definedName name="NAVN1995">[1]Basisindekser!$A$29:$I$29</definedName>
    <definedName name="NAVN1997">[1]Basisindekser!$A$31:$I$31</definedName>
    <definedName name="NAVN1999">[1]Basisindekser!$A$33:$I$33</definedName>
    <definedName name="NAVN2001">[1]Basisindekser!$A$37:$I$37</definedName>
    <definedName name="NAVN2003">[1]Basisindekser!#REF!</definedName>
    <definedName name="nina">'[2]Norge utgifter'!$A$142:$O$206</definedName>
    <definedName name="sss">'[3]Norge utgifter og årsverk'!$A$969:$I$1041</definedName>
    <definedName name="TABLE1">'[4]Norge utgifter'!$A$8:$O$68</definedName>
    <definedName name="TABLE10">'[4]Norge utgifter og årsverk'!$A$907:$I$958</definedName>
    <definedName name="TABLE11">'[4]Norge utgifter og årsverk'!$A$969:$I$1041</definedName>
    <definedName name="table12">'[2]Norge utgifter og årsverk'!$A$969:$I$1041</definedName>
    <definedName name="TABLE2">'[4]Norge utgifter'!$A$82:$O$126</definedName>
    <definedName name="TABLE3">'[4]Norge utgifter'!$A$142:$O$206</definedName>
    <definedName name="TABLE4">'[4]Norge utgifter'!$A$221:$O$295</definedName>
    <definedName name="TABLE5">'[4]Norge utgifter'!$A$304:$O$376</definedName>
    <definedName name="TABLE6_1">'[4]Norge utgifter og årsverk'!$A$394:$I$467</definedName>
    <definedName name="TABLE6_2">'[4]Norge utgifter og årsverk'!$A$477:$I$554</definedName>
    <definedName name="TABLE6AND7">'[4]Norge utgifter'!$A$395:$O$445</definedName>
    <definedName name="TABLE7">'[4]Norge utgifter og årsverk'!$A$564:$I$638</definedName>
    <definedName name="TABLE8">'[4]Norge utgifter og årsverk'!$A$647:$I$690</definedName>
    <definedName name="TABLE9">'[4]Norge utgifter og årsverk'!$A$757:$I$820</definedName>
    <definedName name="_xlnm.Print_Area" localSheetId="12">'A.5.12'!$A$1:$E$60</definedName>
    <definedName name="_xlnm.Print_Area" localSheetId="13">'A.5.13'!$A$1:$S$47</definedName>
    <definedName name="_xlnm.Print_Area" localSheetId="0">Innhold!$A$1:$C$16</definedName>
    <definedName name="_xlnm.Print_Titles" localSheetId="1">'A.5.1'!$A:$A,'A.5.1'!$5:$5</definedName>
    <definedName name="www">'[3]Norge utgifter og årsverk'!$A$907:$I$958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49" i="29" l="1"/>
  <c r="C12" i="14" l="1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12" i="14"/>
  <c r="B12" i="14"/>
  <c r="X16" i="14"/>
  <c r="X17" i="14" s="1"/>
  <c r="Y16" i="14"/>
  <c r="X25" i="14"/>
  <c r="Y25" i="14"/>
  <c r="X29" i="14"/>
  <c r="Y29" i="14"/>
  <c r="X38" i="14"/>
  <c r="Y38" i="14"/>
  <c r="X42" i="14"/>
  <c r="Y42" i="14"/>
  <c r="X43" i="14"/>
  <c r="Y30" i="14" l="1"/>
  <c r="Y43" i="14"/>
  <c r="X30" i="14"/>
  <c r="Y17" i="14"/>
  <c r="C29" i="14" l="1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B29" i="14"/>
  <c r="C42" i="14"/>
  <c r="D42" i="14"/>
  <c r="E42" i="14"/>
  <c r="F42" i="14"/>
  <c r="G42" i="14"/>
  <c r="H42" i="14"/>
  <c r="I42" i="14"/>
  <c r="J42" i="14"/>
  <c r="K42" i="14"/>
  <c r="L42" i="14"/>
  <c r="M42" i="14"/>
  <c r="N42" i="14"/>
  <c r="O42" i="14"/>
  <c r="P42" i="14"/>
  <c r="Q42" i="14"/>
  <c r="R42" i="14"/>
  <c r="S42" i="14"/>
  <c r="T42" i="14"/>
  <c r="U42" i="14"/>
  <c r="V42" i="14"/>
  <c r="W42" i="14"/>
  <c r="B42" i="14"/>
  <c r="C38" i="14"/>
  <c r="D38" i="14"/>
  <c r="E38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B38" i="14"/>
  <c r="C25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B25" i="14"/>
  <c r="C16" i="14"/>
  <c r="D16" i="14"/>
  <c r="E16" i="14"/>
  <c r="F16" i="14"/>
  <c r="F17" i="14" s="1"/>
  <c r="G16" i="14"/>
  <c r="H16" i="14"/>
  <c r="I16" i="14"/>
  <c r="J16" i="14"/>
  <c r="J17" i="14" s="1"/>
  <c r="K16" i="14"/>
  <c r="L16" i="14"/>
  <c r="M16" i="14"/>
  <c r="N16" i="14"/>
  <c r="N17" i="14" s="1"/>
  <c r="O16" i="14"/>
  <c r="P16" i="14"/>
  <c r="P17" i="14" s="1"/>
  <c r="Q16" i="14"/>
  <c r="R16" i="14"/>
  <c r="R17" i="14" s="1"/>
  <c r="S16" i="14"/>
  <c r="T16" i="14"/>
  <c r="T17" i="14" s="1"/>
  <c r="U16" i="14"/>
  <c r="V16" i="14"/>
  <c r="V17" i="14" s="1"/>
  <c r="W16" i="14"/>
  <c r="B16" i="14"/>
  <c r="B17" i="14" s="1"/>
  <c r="H17" i="14"/>
  <c r="L17" i="14"/>
  <c r="U30" i="14" l="1"/>
  <c r="Q30" i="14"/>
  <c r="M30" i="14"/>
  <c r="I30" i="14"/>
  <c r="W43" i="14"/>
  <c r="S43" i="14"/>
  <c r="O43" i="14"/>
  <c r="K43" i="14"/>
  <c r="G43" i="14"/>
  <c r="C43" i="14"/>
  <c r="U43" i="14"/>
  <c r="Q43" i="14"/>
  <c r="M43" i="14"/>
  <c r="I43" i="14"/>
  <c r="E43" i="14"/>
  <c r="E30" i="14"/>
  <c r="V30" i="14"/>
  <c r="R30" i="14"/>
  <c r="N30" i="14"/>
  <c r="J30" i="14"/>
  <c r="F30" i="14"/>
  <c r="W30" i="14"/>
  <c r="S30" i="14"/>
  <c r="O30" i="14"/>
  <c r="K30" i="14"/>
  <c r="G30" i="14"/>
  <c r="W17" i="14"/>
  <c r="S17" i="14"/>
  <c r="O17" i="14"/>
  <c r="K17" i="14"/>
  <c r="G17" i="14"/>
  <c r="C17" i="14"/>
  <c r="U17" i="14"/>
  <c r="Q17" i="14"/>
  <c r="M17" i="14"/>
  <c r="I17" i="14"/>
  <c r="E17" i="14"/>
  <c r="D17" i="14"/>
  <c r="B43" i="14"/>
  <c r="T43" i="14"/>
  <c r="P43" i="14"/>
  <c r="L43" i="14"/>
  <c r="H43" i="14"/>
  <c r="D43" i="14"/>
  <c r="V43" i="14"/>
  <c r="R43" i="14"/>
  <c r="N43" i="14"/>
  <c r="J43" i="14"/>
  <c r="F43" i="14"/>
  <c r="B30" i="14"/>
  <c r="T30" i="14"/>
  <c r="P30" i="14"/>
  <c r="L30" i="14"/>
  <c r="H30" i="14"/>
  <c r="D30" i="14"/>
  <c r="C30" i="14"/>
  <c r="B10" i="1"/>
  <c r="C17" i="1" l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B17" i="1" l="1"/>
  <c r="B7" i="1" l="1"/>
  <c r="B5" i="1"/>
  <c r="B14" i="1"/>
  <c r="B13" i="1"/>
  <c r="B12" i="1"/>
  <c r="B11" i="1"/>
  <c r="B9" i="1" l="1"/>
  <c r="B8" i="1"/>
  <c r="B6" i="1" l="1"/>
  <c r="B4" i="1"/>
  <c r="B16" i="1" l="1"/>
  <c r="B15" i="1"/>
</calcChain>
</file>

<file path=xl/sharedStrings.xml><?xml version="1.0" encoding="utf-8"?>
<sst xmlns="http://schemas.openxmlformats.org/spreadsheetml/2006/main" count="2427" uniqueCount="264">
  <si>
    <t>A.5 FoU-statistikk. Internasjonal (MSTI 2020-1).</t>
  </si>
  <si>
    <t>Nummer</t>
  </si>
  <si>
    <t>Navn</t>
  </si>
  <si>
    <t>Merknad</t>
  </si>
  <si>
    <t>A.5.1</t>
  </si>
  <si>
    <t>A.5.2</t>
  </si>
  <si>
    <t>A.5.3</t>
  </si>
  <si>
    <t>A.5.4</t>
  </si>
  <si>
    <t>A.5.5</t>
  </si>
  <si>
    <t>A.5.6</t>
  </si>
  <si>
    <t>A.5.7</t>
  </si>
  <si>
    <t>A.5.8</t>
  </si>
  <si>
    <t>A.5.9</t>
  </si>
  <si>
    <t>A.5.10</t>
  </si>
  <si>
    <t>A.5.11</t>
  </si>
  <si>
    <t>A.5.12</t>
  </si>
  <si>
    <t>A.5.13</t>
  </si>
  <si>
    <t>A.5.14</t>
  </si>
  <si>
    <t>Sist oppdatert 09.09.2020</t>
  </si>
  <si>
    <t>Tabell A.5.1</t>
  </si>
  <si>
    <t>Totale FoU-utgifter¹ i land OECD samler statistikk for 1981–2018. Løpende priser. Mill. NOK.</t>
  </si>
  <si>
    <t>Land</t>
  </si>
  <si>
    <t>Argentina</t>
  </si>
  <si>
    <t>..</t>
  </si>
  <si>
    <t>Australia</t>
  </si>
  <si>
    <t>Belgia</t>
  </si>
  <si>
    <t>Canada</t>
  </si>
  <si>
    <t>Chile</t>
  </si>
  <si>
    <t>Colombia</t>
  </si>
  <si>
    <t>Danmark</t>
  </si>
  <si>
    <t>Estland</t>
  </si>
  <si>
    <t>Finland</t>
  </si>
  <si>
    <t>Frankrike</t>
  </si>
  <si>
    <t>Hellas</t>
  </si>
  <si>
    <t>Irland</t>
  </si>
  <si>
    <t>Island</t>
  </si>
  <si>
    <t>Israel</t>
  </si>
  <si>
    <t>Italia</t>
  </si>
  <si>
    <t>Japan</t>
  </si>
  <si>
    <t>Kina</t>
  </si>
  <si>
    <t>Korea</t>
  </si>
  <si>
    <t>Latvia</t>
  </si>
  <si>
    <t>Litauen</t>
  </si>
  <si>
    <t>Luxemburg</t>
  </si>
  <si>
    <t>Mexico</t>
  </si>
  <si>
    <t>Nederland</t>
  </si>
  <si>
    <t>New Zealand</t>
  </si>
  <si>
    <t>Norge</t>
  </si>
  <si>
    <t>Polen</t>
  </si>
  <si>
    <t>Portugal</t>
  </si>
  <si>
    <t>Romania</t>
  </si>
  <si>
    <t>Russland</t>
  </si>
  <si>
    <t>Singapore</t>
  </si>
  <si>
    <t>Slovakia</t>
  </si>
  <si>
    <t>Slovenia</t>
  </si>
  <si>
    <t>Spania</t>
  </si>
  <si>
    <t>Storbritannia</t>
  </si>
  <si>
    <t>Sveits</t>
  </si>
  <si>
    <t>Sverige</t>
  </si>
  <si>
    <t>Sør-Afrika</t>
  </si>
  <si>
    <t>Taiwan</t>
  </si>
  <si>
    <t>Tsjekkia</t>
  </si>
  <si>
    <t>Tyrkia</t>
  </si>
  <si>
    <t>Tyskland</t>
  </si>
  <si>
    <t>Ungarn</t>
  </si>
  <si>
    <t>USA</t>
  </si>
  <si>
    <t>Østerrike</t>
  </si>
  <si>
    <t>Totalt OECD</t>
  </si>
  <si>
    <t>EU 15</t>
  </si>
  <si>
    <t>EU 28</t>
  </si>
  <si>
    <r>
      <rPr>
        <sz val="8"/>
        <rFont val="Calibri"/>
        <family val="2"/>
      </rPr>
      <t xml:space="preserve">¹ </t>
    </r>
    <r>
      <rPr>
        <sz val="8"/>
        <rFont val="Arial"/>
        <family val="2"/>
      </rPr>
      <t>Tallene i nasjonal valuta er omregnet ved hjelp av kjøpekraftspariteter (PPP).</t>
    </r>
  </si>
  <si>
    <r>
      <rPr>
        <sz val="8"/>
        <rFont val="Calibri"/>
        <family val="2"/>
      </rPr>
      <t xml:space="preserve">² </t>
    </r>
    <r>
      <rPr>
        <sz val="8"/>
        <rFont val="Arial"/>
        <family val="2"/>
      </rPr>
      <t>Bare det tidligere Vest-Tyskland før 1991.</t>
    </r>
  </si>
  <si>
    <t>Kilde: OECD - Main Science and Technology Indicators</t>
  </si>
  <si>
    <t>Tabell A.5.2</t>
  </si>
  <si>
    <t>Totale FoU-utgifter¹ i land OECD samler statistikk for 1981–2018. Mill. NOK i faste 2015-priser.</t>
  </si>
  <si>
    <r>
      <rPr>
        <sz val="8"/>
        <rFont val="Calibri"/>
        <family val="2"/>
      </rPr>
      <t xml:space="preserve">¹ </t>
    </r>
    <r>
      <rPr>
        <sz val="8"/>
        <rFont val="Arial"/>
        <family val="2"/>
      </rPr>
      <t>Tallene i nasjonal valuta er omregnet ved hjelp av kjøpekraftspariteter (PPP) og implisitte BNP-deflatorer.</t>
    </r>
  </si>
  <si>
    <r>
      <rPr>
        <sz val="8"/>
        <rFont val="Calibri"/>
        <family val="2"/>
      </rPr>
      <t>²</t>
    </r>
    <r>
      <rPr>
        <sz val="8"/>
        <rFont val="Arial"/>
        <family val="2"/>
      </rPr>
      <t xml:space="preserve"> Bare det tidligere Vest-Tyskland før 1991.</t>
    </r>
  </si>
  <si>
    <t>Tabell A.5.3</t>
  </si>
  <si>
    <t>Totale FoU-utgifter som andel av brutto nasjonalprodukt (BNP) i land OECD samler statistikk for 1981–2018. Prosent.</t>
  </si>
  <si>
    <r>
      <rPr>
        <sz val="8"/>
        <rFont val="Calibri"/>
        <family val="2"/>
      </rPr>
      <t>¹</t>
    </r>
    <r>
      <rPr>
        <sz val="8"/>
        <rFont val="Arial"/>
        <family val="2"/>
      </rPr>
      <t xml:space="preserve"> Bare det tidligere Vest-Tyskland før 1991.</t>
    </r>
  </si>
  <si>
    <t>Tabell A.5.4</t>
  </si>
  <si>
    <t>Totale FoU-utgifter¹ i land OECD samler statistikk for 1981–2018 NOK i faste 2015-priser per innbygger.</t>
  </si>
  <si>
    <t>EU 15 (OECDs estimater)</t>
  </si>
  <si>
    <t>EU 28 (OECDs estimater)</t>
  </si>
  <si>
    <r>
      <t>1</t>
    </r>
    <r>
      <rPr>
        <sz val="8"/>
        <rFont val="Arial"/>
        <family val="2"/>
      </rPr>
      <t xml:space="preserve"> Tallene i nasjonal valuta er omregnet ved hjelp av kjøpekraftspariteter (PPP) og implisitte BNP-deflatorer.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</si>
  <si>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Bare det tidligere Vest-Tyskland før 1991.</t>
    </r>
  </si>
  <si>
    <t>Kilde: OECD – Main Science and Technology Indicators</t>
  </si>
  <si>
    <t>Sist oppdatert 10.09.2020</t>
  </si>
  <si>
    <t>Tabell A.5.5</t>
  </si>
  <si>
    <t>FoU i foretakssektoren i land OECD samler statistikk for 1981–2018. Prosentandel av totale FoU-utgifter.</t>
  </si>
  <si>
    <r>
      <t>1</t>
    </r>
    <r>
      <rPr>
        <sz val="8"/>
        <rFont val="Arial"/>
        <family val="2"/>
      </rPr>
      <t xml:space="preserve"> Bare det tidligere Vest-Tyskland før 1991.</t>
    </r>
  </si>
  <si>
    <t>Tabell A.5.6</t>
  </si>
  <si>
    <t>FoU i universitets- og høgskolesektoren i land OECD samler statistikk for 1981–2018. Prosentandel av totale FoU-utgifter.</t>
  </si>
  <si>
    <t>Tabell A.5.7</t>
  </si>
  <si>
    <t xml:space="preserve">FoU i offentlig sektor (inklusiv privat ikke-forretningsmessig sektor, PNP-sektor) i land OECD samler statistikk for 1981–2018. </t>
  </si>
  <si>
    <t>Prosentandel av totale FoU-utgifter.</t>
  </si>
  <si>
    <t>Tabell A.5.8</t>
  </si>
  <si>
    <t>FoU-utgifter finansiert av foretakssektoren i land OECD samler statistikk for 1981–2018. Prosentandel av totale FoU-utgifter.</t>
  </si>
  <si>
    <t>Tabell A.5.9</t>
  </si>
  <si>
    <t>FoU-utgifter finansiert av offentlige kilder i land OECD samler statistikk for 1981–2018. Prosentandel av totale FoU-utgifter.</t>
  </si>
  <si>
    <t>Tabell A.5.10</t>
  </si>
  <si>
    <t>Totale FoU-årsverk per 1 000 innbyggere i land OECD samler statistikk for 1981–2018.</t>
  </si>
  <si>
    <t>Tabell A.5.11</t>
  </si>
  <si>
    <t>Totale FoU-årsverk per 1 000 av total arbeidskraft i land OECD samler statistikk for 1981–2018.</t>
  </si>
  <si>
    <t>Tabell A.5.12</t>
  </si>
  <si>
    <t xml:space="preserve">Nøkkelindikatorer for FoU i Norge, Sverige, Danmark, Finland, EU og OECD i 1995, 1999, 2005, </t>
  </si>
  <si>
    <t>2009, 2011, 2012, 2013, 2014, 2015, 2016, 2017 og 2018.</t>
  </si>
  <si>
    <t>Nøkkelindikator</t>
  </si>
  <si>
    <t>FoU-utgifter som andel av BNP (%)</t>
  </si>
  <si>
    <r>
      <t>Norge</t>
    </r>
    <r>
      <rPr>
        <b/>
        <vertAlign val="superscript"/>
        <sz val="10"/>
        <rFont val="Arial"/>
        <family val="2"/>
      </rPr>
      <t>1</t>
    </r>
  </si>
  <si>
    <t>FoU-utgifter utført i foretakssektoren som andel av BNP (%)</t>
  </si>
  <si>
    <t>FoU-utgifter utført i offentlig sektor som andel av BNP (%)</t>
  </si>
  <si>
    <t>FoU-utgifter utført i universitets- og høgskolesektoren som andel av BNP (%)</t>
  </si>
  <si>
    <t>Totale FoU-årsverk per 1 000 innbyggere</t>
  </si>
  <si>
    <t>FoU-årsverk utført av UoH-utdannet FoU-personale som andel av totale FoU-årsverk (%)</t>
  </si>
  <si>
    <r>
      <t>1</t>
    </r>
    <r>
      <rPr>
        <sz val="8"/>
        <rFont val="Arial"/>
        <family val="2"/>
      </rPr>
      <t xml:space="preserve"> Tabellen omfatter ikke FoU utført ved internasjonale institusjoner. Tallene kan derfor være noe lavere enn i den nasjonale FoU-statistikken.</t>
    </r>
  </si>
  <si>
    <t>Tabell A.5.13</t>
  </si>
  <si>
    <t>Doktorgrader i nordiske og baltiske land 1995–2018 etter kjønn.</t>
  </si>
  <si>
    <t>Land/kjønn</t>
  </si>
  <si>
    <t>Totalt</t>
  </si>
  <si>
    <t>Sverige²</t>
  </si>
  <si>
    <t xml:space="preserve">Sum Norden </t>
  </si>
  <si>
    <t>Sum Baltikum</t>
  </si>
  <si>
    <t>Kvinner</t>
  </si>
  <si>
    <r>
      <t>Danmark</t>
    </r>
    <r>
      <rPr>
        <vertAlign val="superscript"/>
        <sz val="10"/>
        <rFont val="Arial"/>
        <family val="2"/>
      </rPr>
      <t>1</t>
    </r>
  </si>
  <si>
    <t>Menn</t>
  </si>
  <si>
    <r>
      <t>1</t>
    </r>
    <r>
      <rPr>
        <sz val="8"/>
        <rFont val="Arial"/>
        <family val="2"/>
      </rPr>
      <t xml:space="preserve"> Opplysning om kjønn for de klassiske doktorgrader i Danmark foreligger ikke før 1998 eller i 2004. Før 1998 og i 2004 er det avvik mellom totaltallet og deltallene per kjønn.</t>
    </r>
  </si>
  <si>
    <t>² I 2016 har det blitt gjort enkelte korreksjoner for Sverige for diverse årganger.</t>
  </si>
  <si>
    <t>Kilde: Norbal</t>
  </si>
  <si>
    <t>Sist oppdatert 21.03.2018</t>
  </si>
  <si>
    <t>Tabell A.5.14</t>
  </si>
  <si>
    <t>FoU-utgifter i foretakssektoren som andel av næringens bearbeidingsverdi for utvalgte OECD-land i 2014. Prosent.</t>
  </si>
  <si>
    <t>Næring</t>
  </si>
  <si>
    <t>Grad av FoU-intensitet</t>
  </si>
  <si>
    <t>OECD-gjennomsnitt, vektet  (Bearbeidings-verdi i PPP)</t>
  </si>
  <si>
    <t>OECD-median</t>
  </si>
  <si>
    <t>FoU-kostnader (mill. kr) Norge</t>
  </si>
  <si>
    <r>
      <t>Belgia</t>
    </r>
    <r>
      <rPr>
        <vertAlign val="superscript"/>
        <sz val="10"/>
        <rFont val="Arial"/>
        <family val="2"/>
      </rPr>
      <t>2</t>
    </r>
  </si>
  <si>
    <r>
      <t>Frankrike</t>
    </r>
    <r>
      <rPr>
        <vertAlign val="superscript"/>
        <sz val="10"/>
        <rFont val="Arial"/>
        <family val="2"/>
      </rPr>
      <t>2</t>
    </r>
  </si>
  <si>
    <t>Stor-britannia</t>
  </si>
  <si>
    <r>
      <t>Sverige</t>
    </r>
    <r>
      <rPr>
        <vertAlign val="superscript"/>
        <sz val="10"/>
        <rFont val="Arial"/>
        <family val="2"/>
      </rPr>
      <t>2</t>
    </r>
  </si>
  <si>
    <r>
      <t>Østerrike</t>
    </r>
    <r>
      <rPr>
        <vertAlign val="superscript"/>
        <sz val="10"/>
        <rFont val="Arial"/>
        <family val="2"/>
      </rPr>
      <t>2</t>
    </r>
  </si>
  <si>
    <t>D01T99</t>
  </si>
  <si>
    <t>Totalt alle næringer</t>
  </si>
  <si>
    <t>D10T33</t>
  </si>
  <si>
    <t xml:space="preserve">Industri i alt </t>
  </si>
  <si>
    <t>D01T03</t>
  </si>
  <si>
    <t>Jordbruk, skogbruk og fiske</t>
  </si>
  <si>
    <t>D05T09</t>
  </si>
  <si>
    <t>Bergverksdrift</t>
  </si>
  <si>
    <t>D10T12</t>
  </si>
  <si>
    <t>Nærings-, drikkevare- og tobakksindustri</t>
  </si>
  <si>
    <t>D13T15</t>
  </si>
  <si>
    <t>Tekstil-, beklednings- og lærvareindustri</t>
  </si>
  <si>
    <t>D16T18</t>
  </si>
  <si>
    <t>Tre- og papirvareindustri, trykking og grafisk industri</t>
  </si>
  <si>
    <t>D19</t>
  </si>
  <si>
    <t>Petroleums- og kullvareindustri</t>
  </si>
  <si>
    <t>1.96*</t>
  </si>
  <si>
    <t>D20</t>
  </si>
  <si>
    <t>Kjemisk industri</t>
  </si>
  <si>
    <t>5.94*</t>
  </si>
  <si>
    <t>D21</t>
  </si>
  <si>
    <t>Farmasøytisk industri</t>
  </si>
  <si>
    <t>15.26*</t>
  </si>
  <si>
    <t>D22T23</t>
  </si>
  <si>
    <t>Gummivare-, plast- og mineralproduktindustri</t>
  </si>
  <si>
    <t>D24</t>
  </si>
  <si>
    <t>Metallindustri</t>
  </si>
  <si>
    <t>D25</t>
  </si>
  <si>
    <t>Metallvareindustri</t>
  </si>
  <si>
    <t>D26</t>
  </si>
  <si>
    <t>Data- og elektronisk industri</t>
  </si>
  <si>
    <t>D27</t>
  </si>
  <si>
    <t>Elektroteknisk industri</t>
  </si>
  <si>
    <t>D28</t>
  </si>
  <si>
    <t>Maskinindustri</t>
  </si>
  <si>
    <t>D29</t>
  </si>
  <si>
    <t>Motorkjøretøyindustri</t>
  </si>
  <si>
    <t>D30.1</t>
  </si>
  <si>
    <t>Bygging av skip, båter og plattformer</t>
  </si>
  <si>
    <t>0.92*</t>
  </si>
  <si>
    <t>5.29*</t>
  </si>
  <si>
    <t>2.26*</t>
  </si>
  <si>
    <t>3.34*</t>
  </si>
  <si>
    <t>14.28*</t>
  </si>
  <si>
    <t>8.67*</t>
  </si>
  <si>
    <t>8.40*</t>
  </si>
  <si>
    <t>D30.3</t>
  </si>
  <si>
    <t>Bygging av luft- og romfartøyer</t>
  </si>
  <si>
    <t>5.92*</t>
  </si>
  <si>
    <t>7.79*</t>
  </si>
  <si>
    <t>15.01*</t>
  </si>
  <si>
    <t>49.27*</t>
  </si>
  <si>
    <t>D30.X</t>
  </si>
  <si>
    <t>Bygging av jernbaneutstyr og andre transportmidler</t>
  </si>
  <si>
    <t>5.70*</t>
  </si>
  <si>
    <t>1.85*</t>
  </si>
  <si>
    <t>2.43*</t>
  </si>
  <si>
    <t>4.51*</t>
  </si>
  <si>
    <t>15.38*</t>
  </si>
  <si>
    <t>9.34*</t>
  </si>
  <si>
    <t>8.39*</t>
  </si>
  <si>
    <t>D31T32</t>
  </si>
  <si>
    <t>Møbel- og annen industri</t>
  </si>
  <si>
    <t>1.77*</t>
  </si>
  <si>
    <t>D33</t>
  </si>
  <si>
    <t>Maskinreparasjon og -installasjon</t>
  </si>
  <si>
    <t>1.23*</t>
  </si>
  <si>
    <t>D35T39</t>
  </si>
  <si>
    <t>Kraftforsyning, vann, avløp, renovasjon</t>
  </si>
  <si>
    <t>D41T43</t>
  </si>
  <si>
    <t>Bygge- og anleggsvirksomhet</t>
  </si>
  <si>
    <t>D45T47</t>
  </si>
  <si>
    <t>Varehandel</t>
  </si>
  <si>
    <t>D49T53</t>
  </si>
  <si>
    <t>Transport og lagring</t>
  </si>
  <si>
    <t>D55T56</t>
  </si>
  <si>
    <t>Overnattings- og serveringsvirksomhet</t>
  </si>
  <si>
    <t>D58</t>
  </si>
  <si>
    <t>Forlagsvirksomhet</t>
  </si>
  <si>
    <t>0.33*</t>
  </si>
  <si>
    <t>0.59*</t>
  </si>
  <si>
    <t>3.59*</t>
  </si>
  <si>
    <t>0.18*</t>
  </si>
  <si>
    <t>D59T60</t>
  </si>
  <si>
    <t>Film- og TV-prod., musikkutgivelse, radio- og fjernsynskringkasting</t>
  </si>
  <si>
    <t>0.02*</t>
  </si>
  <si>
    <t>0.43*</t>
  </si>
  <si>
    <t>0.31*</t>
  </si>
  <si>
    <t>0.01*</t>
  </si>
  <si>
    <t>D61</t>
  </si>
  <si>
    <t>Telekommunikasjon</t>
  </si>
  <si>
    <t>1.05*</t>
  </si>
  <si>
    <t>3.42*</t>
  </si>
  <si>
    <t>D62T63</t>
  </si>
  <si>
    <t>IKT- og informasjonstjenester</t>
  </si>
  <si>
    <t>2.98*</t>
  </si>
  <si>
    <t>8.94*</t>
  </si>
  <si>
    <t>D64T66</t>
  </si>
  <si>
    <t>Finansiering og forsikring</t>
  </si>
  <si>
    <t>D68</t>
  </si>
  <si>
    <t>Omsetning og drift av fast eiendom</t>
  </si>
  <si>
    <t>D72</t>
  </si>
  <si>
    <t>Forskning og utviklingsarbeid</t>
  </si>
  <si>
    <r>
      <t xml:space="preserve">42.58 </t>
    </r>
    <r>
      <rPr>
        <b/>
        <vertAlign val="superscript"/>
        <sz val="10"/>
        <rFont val="Arial"/>
        <family val="2"/>
      </rPr>
      <t>1</t>
    </r>
  </si>
  <si>
    <t>9.12*</t>
  </si>
  <si>
    <t>9.54*</t>
  </si>
  <si>
    <t>D69T75X</t>
  </si>
  <si>
    <t>Faglig og teknisk tjenesteyting</t>
  </si>
  <si>
    <t>0.55*</t>
  </si>
  <si>
    <t>0.62*</t>
  </si>
  <si>
    <t>D77T82</t>
  </si>
  <si>
    <t>Forretningsmessig tjenesteyting</t>
  </si>
  <si>
    <t>0.08*</t>
  </si>
  <si>
    <t>0.04*</t>
  </si>
  <si>
    <t>D90T99</t>
  </si>
  <si>
    <t>Kultur- og underholdningsvirksomhet</t>
  </si>
  <si>
    <t>FoU som andel av samlet BNP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</si>
  <si>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Basert på ANBERD-data. Brukes OFFBERD-data blir andelen 63,6 prosent.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</si>
  <si>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2013-tall</t>
    </r>
  </si>
  <si>
    <t>* Estimerte verdier</t>
  </si>
  <si>
    <t>Kilde: OECD-beregninger basert på OECDs ANBERD-database, OECDs struktur analyse (STAN), Eurostat's strukturstatistikk for foretakssektoren og nasjonale kilder</t>
  </si>
  <si>
    <t>Sist oppdatert 20.10.2020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</si>
</sst>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#,##0.0"/>
    <numFmt numFmtId="167" formatCode="0.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53"/>
      <name val="Arial"/>
      <family val="2"/>
    </font>
    <font>
      <b/>
      <sz val="14"/>
      <color rgb="FFFF000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i/>
      <sz val="9"/>
      <name val="Arial"/>
      <family val="2"/>
    </font>
    <font>
      <b/>
      <sz val="14"/>
      <color indexed="10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vertAlign val="superscript"/>
      <sz val="10"/>
      <name val="Arial"/>
      <family val="2"/>
    </font>
    <font>
      <sz val="10"/>
      <color indexed="1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sz val="8"/>
      <name val="Calibri"/>
      <family val="2"/>
    </font>
    <font>
      <b/>
      <sz val="14"/>
      <color rgb="FF996666"/>
      <name val="Arial"/>
      <family val="2"/>
    </font>
    <font>
      <b/>
      <sz val="12"/>
      <color rgb="FF0000FF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color rgb="FFFF000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indexed="10"/>
      </top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</borders>
  <cellStyleXfs count="68">
    <xf numFmtId="0" fontId="0" fillId="0" borderId="0"/>
    <xf numFmtId="164" fontId="12" fillId="0" borderId="0" applyFont="0" applyFill="0" applyBorder="0" applyAlignment="0" applyProtection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>
      <alignment horizontal="left"/>
    </xf>
    <xf numFmtId="0" fontId="13" fillId="0" borderId="2">
      <alignment horizontal="right" vertical="center"/>
    </xf>
    <xf numFmtId="0" fontId="12" fillId="0" borderId="5">
      <alignment vertical="center"/>
    </xf>
    <xf numFmtId="1" fontId="7" fillId="0" borderId="5"/>
    <xf numFmtId="0" fontId="15" fillId="0" borderId="0"/>
    <xf numFmtId="0" fontId="17" fillId="0" borderId="0"/>
    <xf numFmtId="0" fontId="4" fillId="0" borderId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2" fillId="0" borderId="0"/>
    <xf numFmtId="0" fontId="23" fillId="0" borderId="0"/>
    <xf numFmtId="0" fontId="27" fillId="0" borderId="18" applyNumberFormat="0" applyFill="0" applyAlignment="0" applyProtection="0"/>
    <xf numFmtId="0" fontId="28" fillId="0" borderId="19" applyNumberFormat="0" applyFill="0" applyAlignment="0" applyProtection="0"/>
    <xf numFmtId="0" fontId="29" fillId="0" borderId="20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21" applyNumberFormat="0" applyAlignment="0" applyProtection="0"/>
    <xf numFmtId="0" fontId="34" fillId="9" borderId="22" applyNumberFormat="0" applyAlignment="0" applyProtection="0"/>
    <xf numFmtId="0" fontId="35" fillId="9" borderId="21" applyNumberFormat="0" applyAlignment="0" applyProtection="0"/>
    <xf numFmtId="0" fontId="36" fillId="0" borderId="23" applyNumberFormat="0" applyFill="0" applyAlignment="0" applyProtection="0"/>
    <xf numFmtId="0" fontId="37" fillId="10" borderId="24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4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" fillId="0" borderId="0"/>
    <xf numFmtId="0" fontId="3" fillId="11" borderId="25" applyNumberFormat="0" applyFont="0" applyAlignment="0" applyProtection="0"/>
    <xf numFmtId="0" fontId="2" fillId="0" borderId="0"/>
    <xf numFmtId="164" fontId="1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1" fillId="0" borderId="0"/>
    <xf numFmtId="0" fontId="47" fillId="0" borderId="0" applyNumberFormat="0" applyFont="0" applyFill="0" applyBorder="0" applyAlignment="0" applyProtection="0"/>
    <xf numFmtId="0" fontId="47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47" fillId="0" borderId="0" applyNumberFormat="0" applyFont="0" applyFill="0" applyBorder="0" applyAlignment="0" applyProtection="0"/>
  </cellStyleXfs>
  <cellXfs count="269">
    <xf numFmtId="0" fontId="0" fillId="0" borderId="0" xfId="0"/>
    <xf numFmtId="0" fontId="9" fillId="2" borderId="0" xfId="0" quotePrefix="1" applyFont="1" applyFill="1" applyAlignment="1">
      <alignment horizontal="left"/>
    </xf>
    <xf numFmtId="0" fontId="0" fillId="2" borderId="0" xfId="0" applyFill="1"/>
    <xf numFmtId="0" fontId="10" fillId="2" borderId="0" xfId="2" applyFont="1" applyFill="1"/>
    <xf numFmtId="0" fontId="11" fillId="2" borderId="0" xfId="4" quotePrefix="1" applyFont="1" applyFill="1" applyAlignment="1">
      <alignment horizontal="left"/>
    </xf>
    <xf numFmtId="0" fontId="12" fillId="2" borderId="0" xfId="0" applyFont="1" applyFill="1" applyBorder="1"/>
    <xf numFmtId="0" fontId="13" fillId="2" borderId="4" xfId="5" applyFill="1" applyBorder="1">
      <alignment horizontal="right" vertical="center"/>
    </xf>
    <xf numFmtId="0" fontId="12" fillId="2" borderId="5" xfId="6" applyFill="1" applyBorder="1">
      <alignment vertical="center"/>
    </xf>
    <xf numFmtId="0" fontId="12" fillId="2" borderId="5" xfId="6" applyFont="1" applyFill="1" applyBorder="1">
      <alignment vertical="center"/>
    </xf>
    <xf numFmtId="1" fontId="12" fillId="2" borderId="5" xfId="7" applyFont="1" applyFill="1" applyBorder="1"/>
    <xf numFmtId="0" fontId="7" fillId="2" borderId="5" xfId="6" applyFont="1" applyFill="1" applyBorder="1">
      <alignment vertical="center"/>
    </xf>
    <xf numFmtId="0" fontId="7" fillId="2" borderId="0" xfId="0" applyFont="1" applyFill="1"/>
    <xf numFmtId="0" fontId="12" fillId="2" borderId="0" xfId="0" applyFont="1" applyFill="1"/>
    <xf numFmtId="0" fontId="16" fillId="2" borderId="0" xfId="8" quotePrefix="1" applyFont="1" applyFill="1" applyAlignment="1">
      <alignment horizontal="left"/>
    </xf>
    <xf numFmtId="0" fontId="17" fillId="2" borderId="0" xfId="9" quotePrefix="1" applyFont="1" applyFill="1" applyAlignment="1">
      <alignment horizontal="left"/>
    </xf>
    <xf numFmtId="0" fontId="16" fillId="2" borderId="0" xfId="8" applyFont="1" applyFill="1"/>
    <xf numFmtId="0" fontId="13" fillId="2" borderId="3" xfId="5" applyFill="1" applyBorder="1" applyAlignment="1">
      <alignment horizontal="left" vertical="center"/>
    </xf>
    <xf numFmtId="0" fontId="11" fillId="2" borderId="0" xfId="4" applyFont="1" applyFill="1">
      <alignment horizontal="left"/>
    </xf>
    <xf numFmtId="1" fontId="7" fillId="2" borderId="5" xfId="7" applyFont="1" applyFill="1" applyBorder="1"/>
    <xf numFmtId="166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right"/>
    </xf>
    <xf numFmtId="0" fontId="11" fillId="2" borderId="0" xfId="4" applyFont="1" applyFill="1" applyAlignment="1">
      <alignment horizontal="left"/>
    </xf>
    <xf numFmtId="0" fontId="21" fillId="2" borderId="0" xfId="0" applyFont="1" applyFill="1" applyAlignment="1">
      <alignment horizontal="right"/>
    </xf>
    <xf numFmtId="0" fontId="17" fillId="2" borderId="0" xfId="9" applyFont="1" applyFill="1"/>
    <xf numFmtId="0" fontId="13" fillId="2" borderId="2" xfId="5" applyFill="1">
      <alignment horizontal="right" vertical="center"/>
    </xf>
    <xf numFmtId="3" fontId="7" fillId="2" borderId="5" xfId="6" applyNumberFormat="1" applyFont="1" applyFill="1" applyAlignment="1">
      <alignment horizontal="right" vertical="center"/>
    </xf>
    <xf numFmtId="3" fontId="7" fillId="2" borderId="0" xfId="6" applyNumberFormat="1" applyFont="1" applyFill="1" applyBorder="1" applyAlignment="1">
      <alignment horizontal="right" vertical="center"/>
    </xf>
    <xf numFmtId="3" fontId="7" fillId="2" borderId="8" xfId="6" applyNumberFormat="1" applyFont="1" applyFill="1" applyBorder="1" applyAlignment="1">
      <alignment horizontal="right" vertical="center"/>
    </xf>
    <xf numFmtId="3" fontId="12" fillId="3" borderId="0" xfId="0" applyNumberFormat="1" applyFont="1" applyFill="1"/>
    <xf numFmtId="3" fontId="12" fillId="2" borderId="0" xfId="0" applyNumberFormat="1" applyFont="1" applyFill="1"/>
    <xf numFmtId="3" fontId="12" fillId="2" borderId="5" xfId="6" applyNumberFormat="1" applyFont="1" applyFill="1" applyAlignment="1">
      <alignment horizontal="right" vertical="center"/>
    </xf>
    <xf numFmtId="3" fontId="12" fillId="2" borderId="5" xfId="7" applyNumberFormat="1" applyFont="1" applyFill="1" applyAlignment="1">
      <alignment horizontal="right"/>
    </xf>
    <xf numFmtId="3" fontId="12" fillId="2" borderId="0" xfId="7" applyNumberFormat="1" applyFont="1" applyFill="1" applyBorder="1" applyAlignment="1">
      <alignment horizontal="right"/>
    </xf>
    <xf numFmtId="3" fontId="12" fillId="2" borderId="7" xfId="7" applyNumberFormat="1" applyFont="1" applyFill="1" applyBorder="1" applyAlignment="1">
      <alignment horizontal="right"/>
    </xf>
    <xf numFmtId="3" fontId="13" fillId="2" borderId="0" xfId="0" applyNumberFormat="1" applyFont="1" applyFill="1"/>
    <xf numFmtId="0" fontId="13" fillId="2" borderId="0" xfId="0" applyFont="1" applyFill="1"/>
    <xf numFmtId="3" fontId="7" fillId="2" borderId="0" xfId="0" applyNumberFormat="1" applyFont="1" applyFill="1"/>
    <xf numFmtId="0" fontId="18" fillId="2" borderId="5" xfId="6" applyFont="1" applyFill="1" applyBorder="1">
      <alignment vertical="center"/>
    </xf>
    <xf numFmtId="3" fontId="18" fillId="2" borderId="5" xfId="6" applyNumberFormat="1" applyFont="1" applyFill="1" applyAlignment="1">
      <alignment horizontal="right" vertical="center"/>
    </xf>
    <xf numFmtId="3" fontId="7" fillId="2" borderId="5" xfId="7" applyNumberFormat="1" applyFont="1" applyFill="1" applyAlignment="1">
      <alignment horizontal="right"/>
    </xf>
    <xf numFmtId="3" fontId="7" fillId="2" borderId="9" xfId="7" applyNumberFormat="1" applyFont="1" applyFill="1" applyBorder="1" applyAlignment="1">
      <alignment horizontal="right"/>
    </xf>
    <xf numFmtId="3" fontId="7" fillId="2" borderId="0" xfId="7" applyNumberFormat="1" applyFont="1" applyFill="1" applyBorder="1" applyAlignment="1">
      <alignment horizontal="right"/>
    </xf>
    <xf numFmtId="3" fontId="19" fillId="2" borderId="0" xfId="0" applyNumberFormat="1" applyFont="1" applyFill="1"/>
    <xf numFmtId="0" fontId="19" fillId="2" borderId="0" xfId="0" applyFont="1" applyFill="1"/>
    <xf numFmtId="3" fontId="12" fillId="2" borderId="9" xfId="7" applyNumberFormat="1" applyFont="1" applyFill="1" applyBorder="1" applyAlignment="1">
      <alignment horizontal="right"/>
    </xf>
    <xf numFmtId="0" fontId="19" fillId="2" borderId="5" xfId="6" applyFont="1" applyFill="1" applyBorder="1">
      <alignment vertical="center"/>
    </xf>
    <xf numFmtId="3" fontId="18" fillId="2" borderId="5" xfId="7" applyNumberFormat="1" applyFont="1" applyFill="1" applyAlignment="1">
      <alignment horizontal="right"/>
    </xf>
    <xf numFmtId="3" fontId="18" fillId="2" borderId="9" xfId="7" applyNumberFormat="1" applyFont="1" applyFill="1" applyBorder="1" applyAlignment="1">
      <alignment horizontal="right"/>
    </xf>
    <xf numFmtId="3" fontId="18" fillId="2" borderId="0" xfId="7" applyNumberFormat="1" applyFont="1" applyFill="1" applyBorder="1" applyAlignment="1">
      <alignment horizontal="right"/>
    </xf>
    <xf numFmtId="3" fontId="18" fillId="2" borderId="0" xfId="0" applyNumberFormat="1" applyFont="1" applyFill="1"/>
    <xf numFmtId="0" fontId="18" fillId="2" borderId="0" xfId="0" applyFont="1" applyFill="1"/>
    <xf numFmtId="3" fontId="12" fillId="2" borderId="0" xfId="0" applyNumberFormat="1" applyFont="1" applyFill="1" applyBorder="1"/>
    <xf numFmtId="3" fontId="12" fillId="3" borderId="0" xfId="0" applyNumberFormat="1" applyFont="1" applyFill="1" applyBorder="1"/>
    <xf numFmtId="0" fontId="6" fillId="3" borderId="0" xfId="2" applyFont="1" applyFill="1"/>
    <xf numFmtId="0" fontId="0" fillId="3" borderId="0" xfId="0" applyFill="1"/>
    <xf numFmtId="0" fontId="7" fillId="3" borderId="1" xfId="0" applyFont="1" applyFill="1" applyBorder="1"/>
    <xf numFmtId="0" fontId="8" fillId="3" borderId="0" xfId="3" applyFill="1" applyAlignment="1" applyProtection="1"/>
    <xf numFmtId="0" fontId="15" fillId="2" borderId="0" xfId="8" quotePrefix="1" applyFont="1" applyFill="1" applyAlignment="1">
      <alignment horizontal="left"/>
    </xf>
    <xf numFmtId="0" fontId="15" fillId="2" borderId="0" xfId="8" applyFont="1" applyFill="1" applyAlignment="1">
      <alignment horizontal="left"/>
    </xf>
    <xf numFmtId="0" fontId="15" fillId="2" borderId="0" xfId="8" applyFont="1" applyFill="1"/>
    <xf numFmtId="0" fontId="13" fillId="0" borderId="0" xfId="0" applyFont="1"/>
    <xf numFmtId="0" fontId="12" fillId="4" borderId="0" xfId="0" applyFont="1" applyFill="1" applyBorder="1"/>
    <xf numFmtId="0" fontId="6" fillId="4" borderId="0" xfId="2" applyFont="1" applyFill="1" applyBorder="1"/>
    <xf numFmtId="0" fontId="25" fillId="4" borderId="0" xfId="2" applyFont="1" applyFill="1" applyBorder="1"/>
    <xf numFmtId="0" fontId="26" fillId="4" borderId="0" xfId="4" quotePrefix="1" applyFont="1" applyFill="1" applyBorder="1" applyAlignment="1">
      <alignment horizontal="left"/>
    </xf>
    <xf numFmtId="0" fontId="7" fillId="4" borderId="0" xfId="0" applyFont="1" applyFill="1" applyBorder="1"/>
    <xf numFmtId="0" fontId="13" fillId="4" borderId="11" xfId="5" applyFont="1" applyFill="1" applyBorder="1" applyAlignment="1">
      <alignment horizontal="left" vertical="center"/>
    </xf>
    <xf numFmtId="0" fontId="13" fillId="4" borderId="10" xfId="5" quotePrefix="1" applyFont="1" applyFill="1" applyBorder="1">
      <alignment horizontal="right" vertical="center"/>
    </xf>
    <xf numFmtId="0" fontId="13" fillId="4" borderId="12" xfId="5" applyFont="1" applyFill="1" applyBorder="1">
      <alignment horizontal="right" vertical="center"/>
    </xf>
    <xf numFmtId="0" fontId="12" fillId="4" borderId="13" xfId="6" applyFont="1" applyFill="1" applyBorder="1">
      <alignment vertical="center"/>
    </xf>
    <xf numFmtId="165" fontId="12" fillId="4" borderId="14" xfId="1" applyNumberFormat="1" applyFont="1" applyFill="1" applyBorder="1" applyAlignment="1">
      <alignment horizontal="right"/>
    </xf>
    <xf numFmtId="165" fontId="12" fillId="4" borderId="7" xfId="1" applyNumberFormat="1" applyFont="1" applyFill="1" applyBorder="1" applyAlignment="1">
      <alignment horizontal="right"/>
    </xf>
    <xf numFmtId="165" fontId="12" fillId="4" borderId="15" xfId="1" applyNumberFormat="1" applyFont="1" applyFill="1" applyBorder="1" applyAlignment="1">
      <alignment horizontal="right"/>
    </xf>
    <xf numFmtId="0" fontId="12" fillId="4" borderId="13" xfId="6" quotePrefix="1" applyFont="1" applyFill="1" applyBorder="1" applyAlignment="1">
      <alignment horizontal="left" vertical="center"/>
    </xf>
    <xf numFmtId="1" fontId="12" fillId="4" borderId="13" xfId="7" applyFont="1" applyFill="1" applyBorder="1"/>
    <xf numFmtId="0" fontId="7" fillId="4" borderId="13" xfId="6" applyFont="1" applyFill="1" applyBorder="1">
      <alignment vertical="center"/>
    </xf>
    <xf numFmtId="165" fontId="7" fillId="4" borderId="15" xfId="1" applyNumberFormat="1" applyFont="1" applyFill="1" applyBorder="1" applyAlignment="1">
      <alignment horizontal="right"/>
    </xf>
    <xf numFmtId="165" fontId="7" fillId="4" borderId="7" xfId="1" applyNumberFormat="1" applyFont="1" applyFill="1" applyBorder="1" applyAlignment="1">
      <alignment horizontal="right"/>
    </xf>
    <xf numFmtId="1" fontId="12" fillId="4" borderId="0" xfId="0" applyNumberFormat="1" applyFont="1" applyFill="1" applyBorder="1"/>
    <xf numFmtId="0" fontId="13" fillId="4" borderId="12" xfId="5" quotePrefix="1" applyFont="1" applyFill="1" applyBorder="1">
      <alignment horizontal="right" vertical="center"/>
    </xf>
    <xf numFmtId="165" fontId="12" fillId="4" borderId="15" xfId="0" applyNumberFormat="1" applyFont="1" applyFill="1" applyBorder="1" applyAlignment="1">
      <alignment horizontal="right"/>
    </xf>
    <xf numFmtId="165" fontId="12" fillId="4" borderId="7" xfId="0" applyNumberFormat="1" applyFont="1" applyFill="1" applyBorder="1" applyAlignment="1">
      <alignment horizontal="right"/>
    </xf>
    <xf numFmtId="165" fontId="7" fillId="4" borderId="15" xfId="0" applyNumberFormat="1" applyFont="1" applyFill="1" applyBorder="1" applyAlignment="1">
      <alignment horizontal="right"/>
    </xf>
    <xf numFmtId="165" fontId="7" fillId="4" borderId="7" xfId="0" applyNumberFormat="1" applyFont="1" applyFill="1" applyBorder="1" applyAlignment="1">
      <alignment horizontal="right"/>
    </xf>
    <xf numFmtId="0" fontId="7" fillId="4" borderId="0" xfId="0" applyFont="1" applyFill="1" applyBorder="1" applyAlignment="1">
      <alignment vertical="top"/>
    </xf>
    <xf numFmtId="2" fontId="12" fillId="4" borderId="15" xfId="0" applyNumberFormat="1" applyFont="1" applyFill="1" applyBorder="1" applyAlignment="1">
      <alignment horizontal="right"/>
    </xf>
    <xf numFmtId="2" fontId="12" fillId="4" borderId="7" xfId="0" applyNumberFormat="1" applyFont="1" applyFill="1" applyBorder="1" applyAlignment="1">
      <alignment horizontal="right"/>
    </xf>
    <xf numFmtId="2" fontId="7" fillId="4" borderId="15" xfId="0" applyNumberFormat="1" applyFont="1" applyFill="1" applyBorder="1" applyAlignment="1">
      <alignment horizontal="right"/>
    </xf>
    <xf numFmtId="2" fontId="7" fillId="4" borderId="7" xfId="0" applyNumberFormat="1" applyFont="1" applyFill="1" applyBorder="1" applyAlignment="1">
      <alignment horizontal="right"/>
    </xf>
    <xf numFmtId="3" fontId="12" fillId="4" borderId="0" xfId="0" applyNumberFormat="1" applyFont="1" applyFill="1" applyBorder="1" applyAlignment="1">
      <alignment horizontal="right"/>
    </xf>
    <xf numFmtId="3" fontId="12" fillId="4" borderId="13" xfId="0" applyNumberFormat="1" applyFont="1" applyFill="1" applyBorder="1" applyAlignment="1">
      <alignment horizontal="left"/>
    </xf>
    <xf numFmtId="3" fontId="12" fillId="4" borderId="15" xfId="0" applyNumberFormat="1" applyFont="1" applyFill="1" applyBorder="1" applyAlignment="1">
      <alignment horizontal="right"/>
    </xf>
    <xf numFmtId="3" fontId="12" fillId="4" borderId="7" xfId="0" applyNumberFormat="1" applyFont="1" applyFill="1" applyBorder="1" applyAlignment="1">
      <alignment horizontal="right"/>
    </xf>
    <xf numFmtId="3" fontId="7" fillId="4" borderId="15" xfId="0" applyNumberFormat="1" applyFont="1" applyFill="1" applyBorder="1" applyAlignment="1">
      <alignment horizontal="right"/>
    </xf>
    <xf numFmtId="3" fontId="7" fillId="4" borderId="7" xfId="0" applyNumberFormat="1" applyFont="1" applyFill="1" applyBorder="1" applyAlignment="1">
      <alignment horizontal="right"/>
    </xf>
    <xf numFmtId="3" fontId="7" fillId="4" borderId="13" xfId="0" applyNumberFormat="1" applyFont="1" applyFill="1" applyBorder="1" applyAlignment="1">
      <alignment horizontal="left"/>
    </xf>
    <xf numFmtId="0" fontId="26" fillId="4" borderId="0" xfId="4" applyFont="1" applyFill="1" applyBorder="1">
      <alignment horizontal="left"/>
    </xf>
    <xf numFmtId="166" fontId="12" fillId="4" borderId="15" xfId="0" applyNumberFormat="1" applyFont="1" applyFill="1" applyBorder="1" applyAlignment="1">
      <alignment horizontal="right"/>
    </xf>
    <xf numFmtId="166" fontId="12" fillId="4" borderId="13" xfId="0" applyNumberFormat="1" applyFont="1" applyFill="1" applyBorder="1" applyAlignment="1">
      <alignment horizontal="right"/>
    </xf>
    <xf numFmtId="166" fontId="12" fillId="4" borderId="7" xfId="0" applyNumberFormat="1" applyFont="1" applyFill="1" applyBorder="1" applyAlignment="1">
      <alignment horizontal="right"/>
    </xf>
    <xf numFmtId="166" fontId="7" fillId="4" borderId="15" xfId="0" applyNumberFormat="1" applyFont="1" applyFill="1" applyBorder="1" applyAlignment="1">
      <alignment horizontal="right"/>
    </xf>
    <xf numFmtId="166" fontId="7" fillId="4" borderId="7" xfId="0" applyNumberFormat="1" applyFont="1" applyFill="1" applyBorder="1" applyAlignment="1">
      <alignment horizontal="right"/>
    </xf>
    <xf numFmtId="0" fontId="6" fillId="4" borderId="0" xfId="2" quotePrefix="1" applyFont="1" applyFill="1" applyBorder="1" applyAlignment="1">
      <alignment horizontal="left"/>
    </xf>
    <xf numFmtId="0" fontId="12" fillId="4" borderId="0" xfId="0" applyFont="1" applyFill="1" applyBorder="1" applyAlignment="1">
      <alignment horizontal="right"/>
    </xf>
    <xf numFmtId="0" fontId="6" fillId="0" borderId="0" xfId="2" applyFont="1" applyFill="1" applyBorder="1"/>
    <xf numFmtId="4" fontId="12" fillId="0" borderId="0" xfId="6" quotePrefix="1" applyNumberFormat="1" applyFont="1" applyFill="1" applyBorder="1" applyAlignment="1">
      <alignment horizontal="right" vertical="center"/>
    </xf>
    <xf numFmtId="3" fontId="12" fillId="2" borderId="6" xfId="6" applyNumberFormat="1" applyFont="1" applyFill="1" applyBorder="1" applyAlignment="1">
      <alignment horizontal="right" vertical="center"/>
    </xf>
    <xf numFmtId="4" fontId="12" fillId="4" borderId="0" xfId="6" applyNumberFormat="1" applyFont="1" applyFill="1" applyBorder="1" applyAlignment="1">
      <alignment horizontal="right" vertical="center"/>
    </xf>
    <xf numFmtId="4" fontId="12" fillId="4" borderId="0" xfId="7" applyNumberFormat="1" applyFont="1" applyFill="1" applyBorder="1" applyAlignment="1">
      <alignment horizontal="right"/>
    </xf>
    <xf numFmtId="4" fontId="12" fillId="0" borderId="7" xfId="0" applyNumberFormat="1" applyFont="1" applyFill="1" applyBorder="1" applyAlignment="1">
      <alignment horizontal="right"/>
    </xf>
    <xf numFmtId="166" fontId="12" fillId="4" borderId="7" xfId="7" applyNumberFormat="1" applyFont="1" applyFill="1" applyBorder="1" applyAlignment="1">
      <alignment horizontal="right"/>
    </xf>
    <xf numFmtId="3" fontId="12" fillId="2" borderId="0" xfId="6" applyNumberFormat="1" applyFont="1" applyFill="1" applyBorder="1" applyAlignment="1">
      <alignment horizontal="right" vertical="center"/>
    </xf>
    <xf numFmtId="0" fontId="13" fillId="4" borderId="10" xfId="5" applyFont="1" applyFill="1" applyBorder="1">
      <alignment horizontal="right" vertical="center"/>
    </xf>
    <xf numFmtId="4" fontId="12" fillId="4" borderId="13" xfId="6" applyNumberFormat="1" applyFont="1" applyFill="1" applyBorder="1">
      <alignment vertical="center"/>
    </xf>
    <xf numFmtId="4" fontId="12" fillId="4" borderId="0" xfId="6" applyNumberFormat="1" applyFont="1" applyFill="1" applyBorder="1">
      <alignment vertical="center"/>
    </xf>
    <xf numFmtId="4" fontId="12" fillId="4" borderId="7" xfId="6" applyNumberFormat="1" applyFont="1" applyFill="1" applyBorder="1">
      <alignment vertical="center"/>
    </xf>
    <xf numFmtId="4" fontId="12" fillId="4" borderId="15" xfId="6" applyNumberFormat="1" applyFont="1" applyFill="1" applyBorder="1">
      <alignment vertical="center"/>
    </xf>
    <xf numFmtId="2" fontId="12" fillId="0" borderId="15" xfId="6" applyNumberFormat="1" applyFont="1" applyFill="1" applyBorder="1" applyAlignment="1">
      <alignment horizontal="right" vertical="center"/>
    </xf>
    <xf numFmtId="4" fontId="12" fillId="4" borderId="7" xfId="6" applyNumberFormat="1" applyFont="1" applyFill="1" applyBorder="1" applyAlignment="1">
      <alignment horizontal="right" vertical="center"/>
    </xf>
    <xf numFmtId="4" fontId="12" fillId="4" borderId="15" xfId="6" applyNumberFormat="1" applyFont="1" applyFill="1" applyBorder="1" applyAlignment="1">
      <alignment horizontal="right" vertical="center"/>
    </xf>
    <xf numFmtId="4" fontId="12" fillId="4" borderId="7" xfId="7" applyNumberFormat="1" applyFont="1" applyFill="1" applyBorder="1" applyAlignment="1">
      <alignment horizontal="right"/>
    </xf>
    <xf numFmtId="4" fontId="12" fillId="4" borderId="15" xfId="7" applyNumberFormat="1" applyFont="1" applyFill="1" applyBorder="1" applyAlignment="1">
      <alignment horizontal="right"/>
    </xf>
    <xf numFmtId="4" fontId="12" fillId="0" borderId="15" xfId="0" applyNumberFormat="1" applyFont="1" applyFill="1" applyBorder="1" applyAlignment="1">
      <alignment horizontal="right"/>
    </xf>
    <xf numFmtId="4" fontId="12" fillId="0" borderId="7" xfId="6" quotePrefix="1" applyNumberFormat="1" applyFont="1" applyFill="1" applyBorder="1" applyAlignment="1">
      <alignment horizontal="right" vertical="center"/>
    </xf>
    <xf numFmtId="4" fontId="12" fillId="0" borderId="15" xfId="6" quotePrefix="1" applyNumberFormat="1" applyFont="1" applyFill="1" applyBorder="1" applyAlignment="1">
      <alignment horizontal="right" vertical="center"/>
    </xf>
    <xf numFmtId="4" fontId="12" fillId="4" borderId="13" xfId="7" quotePrefix="1" applyNumberFormat="1" applyFont="1" applyFill="1" applyBorder="1" applyAlignment="1">
      <alignment horizontal="right"/>
    </xf>
    <xf numFmtId="4" fontId="12" fillId="4" borderId="0" xfId="7" quotePrefix="1" applyNumberFormat="1" applyFont="1" applyFill="1" applyBorder="1" applyAlignment="1">
      <alignment horizontal="right"/>
    </xf>
    <xf numFmtId="167" fontId="12" fillId="4" borderId="0" xfId="7" applyNumberFormat="1" applyFont="1" applyFill="1" applyBorder="1" applyAlignment="1">
      <alignment horizontal="right"/>
    </xf>
    <xf numFmtId="166" fontId="12" fillId="4" borderId="15" xfId="7" applyNumberFormat="1" applyFont="1" applyFill="1" applyBorder="1" applyAlignment="1">
      <alignment horizontal="right"/>
    </xf>
    <xf numFmtId="167" fontId="12" fillId="4" borderId="0" xfId="6" applyNumberFormat="1" applyFont="1" applyFill="1" applyBorder="1" applyAlignment="1">
      <alignment horizontal="right" vertical="center"/>
    </xf>
    <xf numFmtId="167" fontId="12" fillId="4" borderId="13" xfId="6" applyNumberFormat="1" applyFont="1" applyFill="1" applyBorder="1" applyAlignment="1">
      <alignment horizontal="right" vertical="center"/>
    </xf>
    <xf numFmtId="3" fontId="12" fillId="2" borderId="7" xfId="6" applyNumberFormat="1" applyFont="1" applyFill="1" applyBorder="1" applyAlignment="1">
      <alignment horizontal="right" vertical="center"/>
    </xf>
    <xf numFmtId="3" fontId="7" fillId="2" borderId="9" xfId="6" applyNumberFormat="1" applyFont="1" applyFill="1" applyBorder="1" applyAlignment="1">
      <alignment horizontal="right" vertical="center"/>
    </xf>
    <xf numFmtId="3" fontId="7" fillId="2" borderId="6" xfId="6" applyNumberFormat="1" applyFont="1" applyFill="1" applyBorder="1" applyAlignment="1">
      <alignment horizontal="right" vertical="center"/>
    </xf>
    <xf numFmtId="3" fontId="12" fillId="2" borderId="5" xfId="6" quotePrefix="1" applyNumberFormat="1" applyFont="1" applyFill="1" applyAlignment="1">
      <alignment horizontal="right" vertical="center"/>
    </xf>
    <xf numFmtId="3" fontId="12" fillId="2" borderId="9" xfId="6" applyNumberFormat="1" applyFont="1" applyFill="1" applyBorder="1" applyAlignment="1">
      <alignment horizontal="right" vertical="center"/>
    </xf>
    <xf numFmtId="3" fontId="18" fillId="2" borderId="9" xfId="6" applyNumberFormat="1" applyFont="1" applyFill="1" applyBorder="1" applyAlignment="1">
      <alignment horizontal="right" vertical="center"/>
    </xf>
    <xf numFmtId="3" fontId="18" fillId="2" borderId="6" xfId="6" applyNumberFormat="1" applyFont="1" applyFill="1" applyBorder="1" applyAlignment="1">
      <alignment horizontal="right" vertical="center"/>
    </xf>
    <xf numFmtId="3" fontId="7" fillId="2" borderId="6" xfId="7" applyNumberFormat="1" applyFont="1" applyFill="1" applyBorder="1" applyAlignment="1">
      <alignment horizontal="right"/>
    </xf>
    <xf numFmtId="3" fontId="7" fillId="0" borderId="5" xfId="6" applyNumberFormat="1" applyFont="1" applyFill="1" applyAlignment="1">
      <alignment horizontal="right" vertical="center"/>
    </xf>
    <xf numFmtId="3" fontId="7" fillId="0" borderId="5" xfId="7" applyNumberFormat="1" applyFont="1" applyFill="1" applyAlignment="1">
      <alignment horizontal="right"/>
    </xf>
    <xf numFmtId="3" fontId="7" fillId="0" borderId="9" xfId="7" applyNumberFormat="1" applyFont="1" applyFill="1" applyBorder="1" applyAlignment="1">
      <alignment horizontal="right"/>
    </xf>
    <xf numFmtId="3" fontId="7" fillId="0" borderId="0" xfId="7" applyNumberFormat="1" applyFont="1" applyFill="1" applyBorder="1" applyAlignment="1">
      <alignment horizontal="right"/>
    </xf>
    <xf numFmtId="3" fontId="7" fillId="0" borderId="6" xfId="7" applyNumberFormat="1" applyFont="1" applyFill="1" applyBorder="1" applyAlignment="1">
      <alignment horizontal="right"/>
    </xf>
    <xf numFmtId="3" fontId="18" fillId="2" borderId="0" xfId="6" applyNumberFormat="1" applyFont="1" applyFill="1" applyBorder="1" applyAlignment="1">
      <alignment horizontal="right" vertical="center"/>
    </xf>
    <xf numFmtId="3" fontId="18" fillId="2" borderId="6" xfId="7" applyNumberFormat="1" applyFont="1" applyFill="1" applyBorder="1" applyAlignment="1">
      <alignment horizontal="right"/>
    </xf>
    <xf numFmtId="3" fontId="12" fillId="0" borderId="5" xfId="6" quotePrefix="1" applyNumberFormat="1" applyFont="1" applyFill="1" applyAlignment="1">
      <alignment horizontal="right" vertical="center"/>
    </xf>
    <xf numFmtId="3" fontId="12" fillId="2" borderId="5" xfId="7" quotePrefix="1" applyNumberFormat="1" applyFont="1" applyFill="1" applyAlignment="1">
      <alignment horizontal="right"/>
    </xf>
    <xf numFmtId="3" fontId="12" fillId="2" borderId="9" xfId="7" quotePrefix="1" applyNumberFormat="1" applyFont="1" applyFill="1" applyBorder="1" applyAlignment="1">
      <alignment horizontal="right"/>
    </xf>
    <xf numFmtId="3" fontId="12" fillId="2" borderId="0" xfId="7" quotePrefix="1" applyNumberFormat="1" applyFont="1" applyFill="1" applyBorder="1" applyAlignment="1">
      <alignment horizontal="right"/>
    </xf>
    <xf numFmtId="3" fontId="12" fillId="2" borderId="6" xfId="7" quotePrefix="1" applyNumberFormat="1" applyFont="1" applyFill="1" applyBorder="1" applyAlignment="1">
      <alignment horizontal="right"/>
    </xf>
    <xf numFmtId="0" fontId="11" fillId="0" borderId="0" xfId="4" quotePrefix="1">
      <alignment horizontal="left"/>
    </xf>
    <xf numFmtId="0" fontId="13" fillId="2" borderId="2" xfId="5" applyFill="1" applyBorder="1" applyAlignment="1">
      <alignment horizontal="left" vertical="center"/>
    </xf>
    <xf numFmtId="0" fontId="12" fillId="2" borderId="17" xfId="6" applyFill="1" applyBorder="1" applyAlignment="1">
      <alignment vertical="center" wrapText="1"/>
    </xf>
    <xf numFmtId="4" fontId="12" fillId="4" borderId="13" xfId="6" applyNumberFormat="1" applyFont="1" applyFill="1" applyBorder="1" applyAlignment="1">
      <alignment vertical="center" wrapText="1"/>
    </xf>
    <xf numFmtId="1" fontId="7" fillId="2" borderId="17" xfId="7" applyFont="1" applyFill="1" applyBorder="1" applyAlignment="1">
      <alignment wrapText="1"/>
    </xf>
    <xf numFmtId="0" fontId="12" fillId="2" borderId="17" xfId="6" applyFont="1" applyFill="1" applyBorder="1" applyAlignment="1">
      <alignment vertical="center" wrapText="1"/>
    </xf>
    <xf numFmtId="4" fontId="12" fillId="4" borderId="13" xfId="7" quotePrefix="1" applyNumberFormat="1" applyFont="1" applyFill="1" applyBorder="1" applyAlignment="1">
      <alignment horizontal="right" wrapText="1"/>
    </xf>
    <xf numFmtId="167" fontId="12" fillId="4" borderId="13" xfId="6" applyNumberFormat="1" applyFont="1" applyFill="1" applyBorder="1" applyAlignment="1">
      <alignment horizontal="right" vertical="center" wrapText="1"/>
    </xf>
    <xf numFmtId="0" fontId="13" fillId="4" borderId="11" xfId="5" applyFont="1" applyFill="1" applyBorder="1">
      <alignment horizontal="right" vertical="center"/>
    </xf>
    <xf numFmtId="4" fontId="12" fillId="0" borderId="13" xfId="0" applyNumberFormat="1" applyFont="1" applyFill="1" applyBorder="1" applyAlignment="1">
      <alignment horizontal="right" wrapText="1"/>
    </xf>
    <xf numFmtId="0" fontId="12" fillId="0" borderId="17" xfId="0" applyFont="1" applyBorder="1" applyAlignment="1">
      <alignment wrapText="1"/>
    </xf>
    <xf numFmtId="0" fontId="0" fillId="0" borderId="17" xfId="0" applyBorder="1" applyAlignment="1">
      <alignment wrapText="1"/>
    </xf>
    <xf numFmtId="2" fontId="12" fillId="0" borderId="7" xfId="6" applyNumberFormat="1" applyFont="1" applyFill="1" applyBorder="1" applyAlignment="1">
      <alignment horizontal="right" vertical="center"/>
    </xf>
    <xf numFmtId="0" fontId="44" fillId="0" borderId="0" xfId="62"/>
    <xf numFmtId="0" fontId="44" fillId="0" borderId="0" xfId="62" applyFont="1" applyFill="1"/>
    <xf numFmtId="0" fontId="45" fillId="0" borderId="0" xfId="62" applyFont="1" applyFill="1"/>
    <xf numFmtId="1" fontId="44" fillId="0" borderId="0" xfId="62" applyNumberFormat="1" applyFont="1" applyFill="1"/>
    <xf numFmtId="0" fontId="44" fillId="0" borderId="0" xfId="62" applyAlignment="1">
      <alignment horizontal="left"/>
    </xf>
    <xf numFmtId="0" fontId="44" fillId="0" borderId="0" xfId="62" applyFont="1" applyAlignment="1">
      <alignment horizontal="left"/>
    </xf>
    <xf numFmtId="0" fontId="44" fillId="0" borderId="0" xfId="62" applyFont="1"/>
    <xf numFmtId="0" fontId="12" fillId="0" borderId="0" xfId="62" applyFont="1" applyAlignment="1">
      <alignment horizontal="left"/>
    </xf>
    <xf numFmtId="0" fontId="12" fillId="0" borderId="0" xfId="62" applyFont="1"/>
    <xf numFmtId="0" fontId="23" fillId="2" borderId="27" xfId="4" applyFont="1" applyFill="1" applyBorder="1">
      <alignment horizontal="left"/>
    </xf>
    <xf numFmtId="0" fontId="44" fillId="0" borderId="27" xfId="62" applyFont="1" applyBorder="1"/>
    <xf numFmtId="0" fontId="44" fillId="0" borderId="27" xfId="62" applyFont="1" applyBorder="1" applyAlignment="1">
      <alignment horizontal="left"/>
    </xf>
    <xf numFmtId="0" fontId="45" fillId="0" borderId="27" xfId="62" applyFont="1" applyFill="1" applyBorder="1"/>
    <xf numFmtId="0" fontId="44" fillId="0" borderId="27" xfId="62" applyFont="1" applyFill="1" applyBorder="1"/>
    <xf numFmtId="1" fontId="44" fillId="0" borderId="27" xfId="62" applyNumberFormat="1" applyFont="1" applyFill="1" applyBorder="1"/>
    <xf numFmtId="0" fontId="12" fillId="0" borderId="10" xfId="62" applyFont="1" applyBorder="1" applyAlignment="1">
      <alignment horizontal="left" wrapText="1"/>
    </xf>
    <xf numFmtId="0" fontId="12" fillId="0" borderId="10" xfId="62" applyFont="1" applyFill="1" applyBorder="1" applyAlignment="1">
      <alignment horizontal="right" wrapText="1"/>
    </xf>
    <xf numFmtId="2" fontId="7" fillId="0" borderId="15" xfId="62" applyNumberFormat="1" applyFont="1" applyFill="1" applyBorder="1" applyAlignment="1">
      <alignment horizontal="right"/>
    </xf>
    <xf numFmtId="1" fontId="12" fillId="0" borderId="10" xfId="62" applyNumberFormat="1" applyFont="1" applyFill="1" applyBorder="1" applyAlignment="1">
      <alignment horizontal="right" wrapText="1"/>
    </xf>
    <xf numFmtId="2" fontId="12" fillId="0" borderId="15" xfId="62" applyNumberFormat="1" applyFont="1" applyFill="1" applyBorder="1" applyAlignment="1">
      <alignment horizontal="right"/>
    </xf>
    <xf numFmtId="2" fontId="12" fillId="0" borderId="30" xfId="62" applyNumberFormat="1" applyFont="1" applyFill="1" applyBorder="1" applyAlignment="1">
      <alignment horizontal="right"/>
    </xf>
    <xf numFmtId="2" fontId="7" fillId="0" borderId="13" xfId="62" applyNumberFormat="1" applyFont="1" applyFill="1" applyBorder="1" applyAlignment="1">
      <alignment horizontal="right"/>
    </xf>
    <xf numFmtId="2" fontId="12" fillId="0" borderId="13" xfId="62" applyNumberFormat="1" applyFont="1" applyFill="1" applyBorder="1" applyAlignment="1">
      <alignment horizontal="right"/>
    </xf>
    <xf numFmtId="2" fontId="12" fillId="0" borderId="29" xfId="62" applyNumberFormat="1" applyFont="1" applyFill="1" applyBorder="1" applyAlignment="1">
      <alignment horizontal="right"/>
    </xf>
    <xf numFmtId="0" fontId="44" fillId="0" borderId="0" xfId="62" applyFill="1"/>
    <xf numFmtId="0" fontId="7" fillId="0" borderId="31" xfId="62" applyFont="1" applyFill="1" applyBorder="1" applyAlignment="1"/>
    <xf numFmtId="0" fontId="7" fillId="0" borderId="28" xfId="62" applyFont="1" applyFill="1" applyBorder="1" applyAlignment="1"/>
    <xf numFmtId="0" fontId="12" fillId="0" borderId="15" xfId="62" applyFont="1" applyFill="1" applyBorder="1" applyAlignment="1">
      <alignment horizontal="left"/>
    </xf>
    <xf numFmtId="0" fontId="12" fillId="0" borderId="7" xfId="62" applyFont="1" applyFill="1" applyBorder="1" applyAlignment="1">
      <alignment horizontal="left"/>
    </xf>
    <xf numFmtId="0" fontId="12" fillId="0" borderId="0" xfId="62" applyFont="1" applyFill="1" applyBorder="1" applyAlignment="1">
      <alignment horizontal="left"/>
    </xf>
    <xf numFmtId="0" fontId="7" fillId="0" borderId="7" xfId="62" applyFont="1" applyFill="1" applyBorder="1" applyAlignment="1">
      <alignment horizontal="left"/>
    </xf>
    <xf numFmtId="0" fontId="7" fillId="0" borderId="0" xfId="62" applyFont="1" applyFill="1" applyBorder="1" applyAlignment="1">
      <alignment horizontal="left"/>
    </xf>
    <xf numFmtId="0" fontId="46" fillId="0" borderId="0" xfId="62" applyFont="1" applyFill="1"/>
    <xf numFmtId="0" fontId="12" fillId="0" borderId="13" xfId="62" quotePrefix="1" applyFont="1" applyFill="1" applyBorder="1" applyAlignment="1">
      <alignment horizontal="left"/>
    </xf>
    <xf numFmtId="0" fontId="44" fillId="0" borderId="7" xfId="62" applyFill="1" applyBorder="1"/>
    <xf numFmtId="0" fontId="12" fillId="0" borderId="32" xfId="62" applyFont="1" applyFill="1" applyBorder="1" applyAlignment="1">
      <alignment horizontal="left"/>
    </xf>
    <xf numFmtId="0" fontId="12" fillId="0" borderId="27" xfId="62" applyFont="1" applyFill="1" applyBorder="1" applyAlignment="1">
      <alignment horizontal="left"/>
    </xf>
    <xf numFmtId="0" fontId="12" fillId="0" borderId="0" xfId="62" applyFont="1" applyFill="1" applyBorder="1"/>
    <xf numFmtId="0" fontId="44" fillId="0" borderId="0" xfId="62" applyFill="1" applyBorder="1"/>
    <xf numFmtId="0" fontId="44" fillId="0" borderId="27" xfId="62" applyFill="1" applyBorder="1"/>
    <xf numFmtId="0" fontId="12" fillId="0" borderId="11" xfId="62" applyFont="1" applyFill="1" applyBorder="1" applyAlignment="1">
      <alignment horizontal="right" wrapText="1"/>
    </xf>
    <xf numFmtId="0" fontId="12" fillId="0" borderId="29" xfId="62" applyFont="1" applyFill="1" applyBorder="1" applyAlignment="1">
      <alignment horizontal="right"/>
    </xf>
    <xf numFmtId="0" fontId="12" fillId="0" borderId="30" xfId="62" applyFont="1" applyFill="1" applyBorder="1" applyAlignment="1">
      <alignment horizontal="right"/>
    </xf>
    <xf numFmtId="0" fontId="44" fillId="0" borderId="31" xfId="62" applyFont="1" applyFill="1" applyBorder="1"/>
    <xf numFmtId="0" fontId="44" fillId="0" borderId="0" xfId="62" applyFont="1" applyFill="1" applyBorder="1"/>
    <xf numFmtId="0" fontId="12" fillId="0" borderId="30" xfId="62" applyFont="1" applyFill="1" applyBorder="1" applyAlignment="1">
      <alignment horizontal="left"/>
    </xf>
    <xf numFmtId="0" fontId="12" fillId="0" borderId="31" xfId="62" applyFont="1" applyFill="1" applyBorder="1" applyAlignment="1">
      <alignment horizontal="left"/>
    </xf>
    <xf numFmtId="0" fontId="12" fillId="0" borderId="0" xfId="62" applyFont="1" applyFill="1" applyBorder="1" applyAlignment="1">
      <alignment horizontal="left" wrapText="1"/>
    </xf>
    <xf numFmtId="0" fontId="12" fillId="0" borderId="0" xfId="62" applyFont="1" applyFill="1" applyBorder="1" applyAlignment="1">
      <alignment horizontal="left" vertical="top" wrapText="1"/>
    </xf>
    <xf numFmtId="2" fontId="12" fillId="0" borderId="16" xfId="62" applyNumberFormat="1" applyFont="1" applyFill="1" applyBorder="1" applyAlignment="1">
      <alignment horizontal="right"/>
    </xf>
    <xf numFmtId="1" fontId="12" fillId="0" borderId="16" xfId="62" applyNumberFormat="1" applyFont="1" applyFill="1" applyBorder="1" applyAlignment="1">
      <alignment horizontal="right"/>
    </xf>
    <xf numFmtId="0" fontId="12" fillId="0" borderId="10" xfId="62" applyFont="1" applyFill="1" applyBorder="1" applyAlignment="1">
      <alignment horizontal="right"/>
    </xf>
    <xf numFmtId="0" fontId="7" fillId="0" borderId="33" xfId="62" applyFont="1" applyFill="1" applyBorder="1" applyAlignment="1"/>
    <xf numFmtId="3" fontId="7" fillId="0" borderId="15" xfId="62" applyNumberFormat="1" applyFont="1" applyFill="1" applyBorder="1" applyAlignment="1">
      <alignment horizontal="right"/>
    </xf>
    <xf numFmtId="3" fontId="12" fillId="0" borderId="15" xfId="62" applyNumberFormat="1" applyFont="1" applyFill="1" applyBorder="1" applyAlignment="1">
      <alignment horizontal="right"/>
    </xf>
    <xf numFmtId="3" fontId="12" fillId="0" borderId="30" xfId="62" applyNumberFormat="1" applyFont="1" applyFill="1" applyBorder="1" applyAlignment="1">
      <alignment horizontal="right"/>
    </xf>
    <xf numFmtId="2" fontId="7" fillId="0" borderId="30" xfId="62" applyNumberFormat="1" applyFont="1" applyFill="1" applyBorder="1" applyAlignment="1">
      <alignment horizontal="right"/>
    </xf>
    <xf numFmtId="0" fontId="7" fillId="0" borderId="10" xfId="62" applyFont="1" applyFill="1" applyBorder="1" applyAlignment="1">
      <alignment horizontal="right"/>
    </xf>
    <xf numFmtId="0" fontId="7" fillId="0" borderId="10" xfId="62" applyFont="1" applyFill="1" applyBorder="1" applyAlignment="1">
      <alignment horizontal="right" wrapText="1"/>
    </xf>
    <xf numFmtId="0" fontId="44" fillId="0" borderId="0" xfId="62" applyFill="1" applyAlignment="1">
      <alignment horizontal="right"/>
    </xf>
    <xf numFmtId="0" fontId="12" fillId="0" borderId="13" xfId="62" applyFont="1" applyFill="1" applyBorder="1" applyAlignment="1">
      <alignment horizontal="right"/>
    </xf>
    <xf numFmtId="0" fontId="7" fillId="0" borderId="13" xfId="62" applyFont="1" applyFill="1" applyBorder="1" applyAlignment="1">
      <alignment horizontal="right"/>
    </xf>
    <xf numFmtId="4" fontId="7" fillId="4" borderId="13" xfId="7" applyNumberFormat="1" applyFont="1" applyFill="1" applyBorder="1" applyAlignment="1">
      <alignment horizontal="right" wrapText="1"/>
    </xf>
    <xf numFmtId="4" fontId="7" fillId="4" borderId="13" xfId="7" applyNumberFormat="1" applyFont="1" applyFill="1" applyBorder="1" applyAlignment="1">
      <alignment horizontal="right"/>
    </xf>
    <xf numFmtId="4" fontId="7" fillId="4" borderId="15" xfId="7" applyNumberFormat="1" applyFont="1" applyFill="1" applyBorder="1" applyAlignment="1">
      <alignment horizontal="right"/>
    </xf>
    <xf numFmtId="4" fontId="7" fillId="4" borderId="7" xfId="7" applyNumberFormat="1" applyFont="1" applyFill="1" applyBorder="1" applyAlignment="1">
      <alignment horizontal="right"/>
    </xf>
    <xf numFmtId="2" fontId="12" fillId="0" borderId="13" xfId="6" applyNumberFormat="1" applyFont="1" applyFill="1" applyBorder="1" applyAlignment="1">
      <alignment horizontal="right" vertical="center" wrapText="1"/>
    </xf>
    <xf numFmtId="2" fontId="12" fillId="0" borderId="13" xfId="6" applyNumberFormat="1" applyFont="1" applyFill="1" applyBorder="1" applyAlignment="1">
      <alignment horizontal="right" vertical="center"/>
    </xf>
    <xf numFmtId="4" fontId="12" fillId="4" borderId="13" xfId="6" applyNumberFormat="1" applyFont="1" applyFill="1" applyBorder="1" applyAlignment="1">
      <alignment horizontal="right" vertical="center" wrapText="1"/>
    </xf>
    <xf numFmtId="4" fontId="12" fillId="4" borderId="13" xfId="6" applyNumberFormat="1" applyFont="1" applyFill="1" applyBorder="1" applyAlignment="1">
      <alignment horizontal="right" vertical="center"/>
    </xf>
    <xf numFmtId="4" fontId="12" fillId="0" borderId="13" xfId="6" applyNumberFormat="1" applyFont="1" applyFill="1" applyBorder="1" applyAlignment="1">
      <alignment horizontal="right" vertical="center" wrapText="1"/>
    </xf>
    <xf numFmtId="4" fontId="12" fillId="0" borderId="13" xfId="6" applyNumberFormat="1" applyFont="1" applyFill="1" applyBorder="1" applyAlignment="1">
      <alignment horizontal="right" vertical="center"/>
    </xf>
    <xf numFmtId="4" fontId="12" fillId="0" borderId="0" xfId="7" applyNumberFormat="1" applyFont="1" applyFill="1" applyBorder="1" applyAlignment="1">
      <alignment horizontal="right"/>
    </xf>
    <xf numFmtId="4" fontId="12" fillId="4" borderId="13" xfId="7" applyNumberFormat="1" applyFont="1" applyFill="1" applyBorder="1" applyAlignment="1">
      <alignment horizontal="right"/>
    </xf>
    <xf numFmtId="0" fontId="12" fillId="4" borderId="13" xfId="6" applyFont="1" applyFill="1" applyBorder="1" applyAlignment="1">
      <alignment horizontal="right" vertical="center" wrapText="1"/>
    </xf>
    <xf numFmtId="0" fontId="12" fillId="4" borderId="13" xfId="6" applyFont="1" applyFill="1" applyBorder="1" applyAlignment="1">
      <alignment horizontal="right" vertical="center"/>
    </xf>
    <xf numFmtId="0" fontId="12" fillId="4" borderId="0" xfId="6" applyFont="1" applyFill="1" applyBorder="1" applyAlignment="1">
      <alignment horizontal="right" vertical="center"/>
    </xf>
    <xf numFmtId="0" fontId="12" fillId="4" borderId="15" xfId="6" applyFont="1" applyFill="1" applyBorder="1" applyAlignment="1">
      <alignment horizontal="right" vertical="center"/>
    </xf>
    <xf numFmtId="0" fontId="12" fillId="4" borderId="7" xfId="6" applyFont="1" applyFill="1" applyBorder="1" applyAlignment="1">
      <alignment horizontal="right" vertical="center"/>
    </xf>
    <xf numFmtId="166" fontId="7" fillId="4" borderId="13" xfId="7" applyNumberFormat="1" applyFont="1" applyFill="1" applyBorder="1" applyAlignment="1">
      <alignment horizontal="right" wrapText="1"/>
    </xf>
    <xf numFmtId="166" fontId="7" fillId="4" borderId="13" xfId="7" applyNumberFormat="1" applyFont="1" applyFill="1" applyBorder="1" applyAlignment="1">
      <alignment horizontal="right"/>
    </xf>
    <xf numFmtId="166" fontId="7" fillId="4" borderId="15" xfId="7" applyNumberFormat="1" applyFont="1" applyFill="1" applyBorder="1" applyAlignment="1">
      <alignment horizontal="right"/>
    </xf>
    <xf numFmtId="166" fontId="7" fillId="4" borderId="7" xfId="7" applyNumberFormat="1" applyFont="1" applyFill="1" applyBorder="1" applyAlignment="1">
      <alignment horizontal="right"/>
    </xf>
    <xf numFmtId="167" fontId="7" fillId="4" borderId="13" xfId="7" applyNumberFormat="1" applyFont="1" applyFill="1" applyBorder="1" applyAlignment="1">
      <alignment horizontal="right" wrapText="1"/>
    </xf>
    <xf numFmtId="167" fontId="7" fillId="4" borderId="13" xfId="7" applyNumberFormat="1" applyFont="1" applyFill="1" applyBorder="1" applyAlignment="1">
      <alignment horizontal="right"/>
    </xf>
    <xf numFmtId="167" fontId="7" fillId="4" borderId="0" xfId="7" applyNumberFormat="1" applyFont="1" applyFill="1" applyBorder="1" applyAlignment="1">
      <alignment horizontal="right"/>
    </xf>
    <xf numFmtId="167" fontId="7" fillId="4" borderId="7" xfId="7" applyNumberFormat="1" applyFont="1" applyFill="1" applyBorder="1" applyAlignment="1">
      <alignment horizontal="right"/>
    </xf>
    <xf numFmtId="167" fontId="12" fillId="4" borderId="7" xfId="7" applyNumberFormat="1" applyFont="1" applyFill="1" applyBorder="1" applyAlignment="1">
      <alignment horizontal="right"/>
    </xf>
    <xf numFmtId="167" fontId="12" fillId="4" borderId="7" xfId="6" applyNumberFormat="1" applyFont="1" applyFill="1" applyBorder="1" applyAlignment="1">
      <alignment horizontal="right" vertical="center"/>
    </xf>
    <xf numFmtId="0" fontId="7" fillId="0" borderId="7" xfId="62" applyFont="1" applyFill="1" applyBorder="1" applyAlignment="1"/>
    <xf numFmtId="0" fontId="7" fillId="0" borderId="0" xfId="62" applyFont="1" applyFill="1" applyBorder="1" applyAlignment="1"/>
    <xf numFmtId="0" fontId="44" fillId="0" borderId="7" xfId="62" applyFont="1" applyBorder="1"/>
    <xf numFmtId="0" fontId="7" fillId="0" borderId="0" xfId="0" applyFont="1"/>
    <xf numFmtId="0" fontId="12" fillId="0" borderId="0" xfId="0" applyFont="1"/>
    <xf numFmtId="0" fontId="12" fillId="0" borderId="29" xfId="62" applyFont="1" applyFill="1" applyBorder="1" applyAlignment="1">
      <alignment horizontal="right" wrapText="1"/>
    </xf>
    <xf numFmtId="0" fontId="16" fillId="3" borderId="0" xfId="0" applyFont="1" applyFill="1" applyBorder="1" applyAlignment="1">
      <alignment wrapText="1"/>
    </xf>
    <xf numFmtId="0" fontId="17" fillId="3" borderId="0" xfId="0" applyFont="1" applyFill="1" applyBorder="1" applyAlignment="1">
      <alignment wrapText="1"/>
    </xf>
    <xf numFmtId="0" fontId="18" fillId="3" borderId="0" xfId="0" applyFont="1" applyFill="1" applyAlignment="1"/>
    <xf numFmtId="0" fontId="15" fillId="3" borderId="0" xfId="0" applyNumberFormat="1" applyFont="1" applyFill="1" applyBorder="1" applyAlignment="1">
      <alignment horizontal="left"/>
    </xf>
    <xf numFmtId="0" fontId="12" fillId="0" borderId="16" xfId="62" applyFont="1" applyBorder="1" applyAlignment="1">
      <alignment horizontal="left"/>
    </xf>
    <xf numFmtId="0" fontId="12" fillId="0" borderId="11" xfId="62" applyFont="1" applyBorder="1" applyAlignment="1">
      <alignment horizontal="left"/>
    </xf>
    <xf numFmtId="0" fontId="12" fillId="0" borderId="27" xfId="62" applyFont="1" applyFill="1" applyBorder="1" applyAlignment="1">
      <alignment horizontal="right" wrapText="1"/>
    </xf>
    <xf numFmtId="0" fontId="12" fillId="0" borderId="29" xfId="62" applyFont="1" applyFill="1" applyBorder="1" applyAlignment="1">
      <alignment horizontal="right" wrapText="1"/>
    </xf>
    <xf numFmtId="0" fontId="12" fillId="0" borderId="0" xfId="62" applyFont="1" applyFill="1" applyBorder="1" applyAlignment="1">
      <alignment horizontal="right" wrapText="1"/>
    </xf>
    <xf numFmtId="0" fontId="12" fillId="0" borderId="13" xfId="62" applyFont="1" applyFill="1" applyBorder="1" applyAlignment="1">
      <alignment horizontal="right" wrapText="1"/>
    </xf>
  </cellXfs>
  <cellStyles count="68">
    <cellStyle name="1. Tabell nr" xfId="2" xr:uid="{00000000-0005-0000-0000-000000000000}"/>
    <cellStyle name="2. Tabell-tittel" xfId="4" xr:uid="{00000000-0005-0000-0000-000001000000}"/>
    <cellStyle name="20 % – uthevingsfarge 1" xfId="33" builtinId="30" customBuiltin="1"/>
    <cellStyle name="20 % – uthevingsfarge 2" xfId="37" builtinId="34" customBuiltin="1"/>
    <cellStyle name="20 % – uthevingsfarge 3" xfId="41" builtinId="38" customBuiltin="1"/>
    <cellStyle name="20 % – uthevingsfarge 4" xfId="45" builtinId="42" customBuiltin="1"/>
    <cellStyle name="20 % – uthevingsfarge 5" xfId="49" builtinId="46" customBuiltin="1"/>
    <cellStyle name="20 % – uthevingsfarge 6" xfId="53" builtinId="50" customBuiltin="1"/>
    <cellStyle name="3. Tabell-hode" xfId="5" xr:uid="{00000000-0005-0000-0000-000008000000}"/>
    <cellStyle name="4. Tabell-kropp" xfId="6" xr:uid="{00000000-0005-0000-0000-000009000000}"/>
    <cellStyle name="40 % – uthevingsfarge 1" xfId="34" builtinId="31" customBuiltin="1"/>
    <cellStyle name="40 % – uthevingsfarge 2" xfId="38" builtinId="35" customBuiltin="1"/>
    <cellStyle name="40 % – uthevingsfarge 3" xfId="42" builtinId="39" customBuiltin="1"/>
    <cellStyle name="40 % – uthevingsfarge 4" xfId="46" builtinId="43" customBuiltin="1"/>
    <cellStyle name="40 % – uthevingsfarge 5" xfId="50" builtinId="47" customBuiltin="1"/>
    <cellStyle name="40 % – uthevingsfarge 6" xfId="54" builtinId="51" customBuiltin="1"/>
    <cellStyle name="5. Tabell-kropp hf" xfId="7" xr:uid="{00000000-0005-0000-0000-000010000000}"/>
    <cellStyle name="60 % – uthevingsfarge 1" xfId="35" builtinId="32" customBuiltin="1"/>
    <cellStyle name="60 % – uthevingsfarge 2" xfId="39" builtinId="36" customBuiltin="1"/>
    <cellStyle name="60 % – uthevingsfarge 3" xfId="43" builtinId="40" customBuiltin="1"/>
    <cellStyle name="60 % – uthevingsfarge 4" xfId="47" builtinId="44" customBuiltin="1"/>
    <cellStyle name="60 % – uthevingsfarge 5" xfId="51" builtinId="48" customBuiltin="1"/>
    <cellStyle name="60 % – uthevingsfarge 6" xfId="55" builtinId="52" customBuiltin="1"/>
    <cellStyle name="8. Tabell-kilde" xfId="9" xr:uid="{00000000-0005-0000-0000-000017000000}"/>
    <cellStyle name="9. Tabell-note" xfId="8" xr:uid="{00000000-0005-0000-0000-000018000000}"/>
    <cellStyle name="Beregning" xfId="26" builtinId="22" customBuiltin="1"/>
    <cellStyle name="Dårlig" xfId="22" builtinId="27" customBuiltin="1"/>
    <cellStyle name="Forklarende tekst" xfId="30" builtinId="53" customBuiltin="1"/>
    <cellStyle name="God" xfId="21" builtinId="26" customBuiltin="1"/>
    <cellStyle name="Hyperkobling" xfId="3" builtinId="8"/>
    <cellStyle name="Hyperkobling 2" xfId="61" xr:uid="{00000000-0005-0000-0000-00001E000000}"/>
    <cellStyle name="Inndata" xfId="24" builtinId="20" customBuiltin="1"/>
    <cellStyle name="Koblet celle" xfId="27" builtinId="24" customBuiltin="1"/>
    <cellStyle name="Komma" xfId="1" builtinId="3"/>
    <cellStyle name="Komma 2" xfId="60" xr:uid="{00000000-0005-0000-0000-000022000000}"/>
    <cellStyle name="Kontrollcelle" xfId="28" builtinId="23" customBuiltin="1"/>
    <cellStyle name="Normal" xfId="0" builtinId="0"/>
    <cellStyle name="Normal 2" xfId="10" xr:uid="{00000000-0005-0000-0000-000025000000}"/>
    <cellStyle name="Normal 2 2" xfId="11" xr:uid="{00000000-0005-0000-0000-000026000000}"/>
    <cellStyle name="Normal 2 3" xfId="63" xr:uid="{00000000-0005-0000-0000-000027000000}"/>
    <cellStyle name="Normal 3" xfId="12" xr:uid="{00000000-0005-0000-0000-000028000000}"/>
    <cellStyle name="Normal 3 2" xfId="57" xr:uid="{00000000-0005-0000-0000-000029000000}"/>
    <cellStyle name="Normal 4" xfId="13" xr:uid="{00000000-0005-0000-0000-00002A000000}"/>
    <cellStyle name="Normal 4 2" xfId="64" xr:uid="{00000000-0005-0000-0000-00002B000000}"/>
    <cellStyle name="Normal 5" xfId="14" xr:uid="{00000000-0005-0000-0000-00002C000000}"/>
    <cellStyle name="Normal 5 2" xfId="65" xr:uid="{00000000-0005-0000-0000-00002D000000}"/>
    <cellStyle name="Normal 6" xfId="59" xr:uid="{00000000-0005-0000-0000-00002E000000}"/>
    <cellStyle name="Normal 6 2" xfId="66" xr:uid="{00000000-0005-0000-0000-00002F000000}"/>
    <cellStyle name="Normal 7" xfId="67" xr:uid="{00000000-0005-0000-0000-000030000000}"/>
    <cellStyle name="Normal 9" xfId="62" xr:uid="{00000000-0005-0000-0000-000031000000}"/>
    <cellStyle name="Note 2" xfId="58" xr:uid="{00000000-0005-0000-0000-000032000000}"/>
    <cellStyle name="Nøytral" xfId="23" builtinId="28" customBuiltin="1"/>
    <cellStyle name="Overskrift 1" xfId="17" builtinId="16" customBuiltin="1"/>
    <cellStyle name="Overskrift 2" xfId="18" builtinId="17" customBuiltin="1"/>
    <cellStyle name="Overskrift 3" xfId="19" builtinId="18" customBuiltin="1"/>
    <cellStyle name="Overskrift 4" xfId="20" builtinId="19" customBuiltin="1"/>
    <cellStyle name="Tabell" xfId="15" xr:uid="{00000000-0005-0000-0000-000038000000}"/>
    <cellStyle name="Tabell-tittel" xfId="16" xr:uid="{00000000-0005-0000-0000-000039000000}"/>
    <cellStyle name="Tittel 2" xfId="56" xr:uid="{00000000-0005-0000-0000-00003A000000}"/>
    <cellStyle name="Totalt" xfId="31" builtinId="25" customBuiltin="1"/>
    <cellStyle name="Utdata" xfId="25" builtinId="21" customBuiltin="1"/>
    <cellStyle name="Uthevingsfarge1" xfId="32" builtinId="29" customBuiltin="1"/>
    <cellStyle name="Uthevingsfarge2" xfId="36" builtinId="33" customBuiltin="1"/>
    <cellStyle name="Uthevingsfarge3" xfId="40" builtinId="37" customBuiltin="1"/>
    <cellStyle name="Uthevingsfarge4" xfId="44" builtinId="41" customBuiltin="1"/>
    <cellStyle name="Uthevingsfarge5" xfId="48" builtinId="45" customBuiltin="1"/>
    <cellStyle name="Uthevingsfarge6" xfId="52" builtinId="49" customBuiltin="1"/>
    <cellStyle name="Varseltekst" xfId="29" builtinId="11" customBuiltin="1"/>
  </cellStyles>
  <dxfs count="0"/>
  <tableStyles count="0" defaultTableStyle="TableStyleMedium2" defaultPivotStyle="PivotStyleLight16"/>
  <colors>
    <mruColors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u\Felles\FoU-utgifter%20i%20faste%20og%20l&#248;pende%20pris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udora\Vedlegg\Utgifter%20og%20&#229;rsverk%20Nord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le\Lokale%20innstillinger\Temporary%20Internet%20Files\OLK7\EUDORA\VEDLEGG\Eudora\Vedlegg\Utgifter%20og%20&#229;rsverk%20Nord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le\Lokale%20innstillinger\Temporary%20Internet%20Files\OLK7\Eudora\Vedlegg\Utgifter%20og%20&#229;rsverk%20Nord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8%20Temaomr&#229;der\02%20FoU-Ressurser\Internasjonal%20FoU-statistikk\Tidsserier\MSTI_2020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ledning"/>
      <sheetName val="Om sammenlignbarhet over tid"/>
      <sheetName val="Innhold"/>
      <sheetName val="Merknad"/>
      <sheetName val="Basisindekser"/>
      <sheetName val="Beregnede FoU-indekser"/>
      <sheetName val="Veiet indeks for statlig FoU"/>
      <sheetName val="Basistall FoU"/>
      <sheetName val="Sekt. totalt - beløp, endringer"/>
      <sheetName val="Basistall FoU instituttsektoren"/>
      <sheetName val="Konsumprisindeksen"/>
      <sheetName val="Total FoU"/>
      <sheetName val="S1"/>
      <sheetName val="S2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S12"/>
      <sheetName val="S13"/>
      <sheetName val="S14"/>
      <sheetName val="S15"/>
      <sheetName val="S16"/>
      <sheetName val="S17"/>
      <sheetName val="S18"/>
      <sheetName val="S19"/>
      <sheetName val="S20"/>
      <sheetName val="S21"/>
      <sheetName val="S22"/>
      <sheetName val="S23"/>
      <sheetName val="S24"/>
      <sheetName val="S25"/>
      <sheetName val="S26"/>
      <sheetName val="S27"/>
      <sheetName val="S28"/>
      <sheetName val="S29"/>
      <sheetName val="S30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F11"/>
      <sheetName val="F12"/>
      <sheetName val="F13"/>
      <sheetName val="F14"/>
      <sheetName val="Fag1"/>
      <sheetName val="Fag2"/>
      <sheetName val="Fag3"/>
      <sheetName val="Fag4"/>
      <sheetName val="Fag5"/>
      <sheetName val="Fag6"/>
      <sheetName val="Fag7"/>
      <sheetName val="Fag8"/>
      <sheetName val="Fag9"/>
      <sheetName val="Fag10"/>
      <sheetName val="Type1"/>
      <sheetName val="Type2"/>
      <sheetName val="Type3"/>
      <sheetName val="Type4"/>
      <sheetName val="FM1"/>
      <sheetName val="FM2"/>
      <sheetName val="FM3"/>
      <sheetName val="FM4"/>
      <sheetName val="FM5"/>
      <sheetName val="FM6"/>
      <sheetName val="FM7"/>
      <sheetName val="FM8"/>
      <sheetName val="Sektor OECD"/>
    </sheetNames>
    <sheetDataSet>
      <sheetData sheetId="0"/>
      <sheetData sheetId="1"/>
      <sheetData sheetId="2">
        <row r="11">
          <cell r="F11">
            <v>1990</v>
          </cell>
        </row>
      </sheetData>
      <sheetData sheetId="3"/>
      <sheetData sheetId="4">
        <row r="3">
          <cell r="B3" t="str">
            <v>Lønn og sos. utg.</v>
          </cell>
          <cell r="C3" t="str">
            <v>Andre driftsutg.</v>
          </cell>
          <cell r="D3" t="str">
            <v>Mask./ vit. utstyr</v>
          </cell>
          <cell r="E3" t="str">
            <v>Bygn./ tomter/ anlegg</v>
          </cell>
          <cell r="F3" t="str">
            <v>Lønn og sos. utg.</v>
          </cell>
          <cell r="G3" t="str">
            <v>Andre driftsutg.</v>
          </cell>
          <cell r="H3" t="str">
            <v>Mask./ vit. utstyr</v>
          </cell>
          <cell r="I3" t="str">
            <v>Bygn./ tomter/ anlegg</v>
          </cell>
        </row>
        <row r="4">
          <cell r="A4">
            <v>1970</v>
          </cell>
          <cell r="B4">
            <v>0.22500000000000003</v>
          </cell>
          <cell r="C4">
            <v>0.21299999999999994</v>
          </cell>
          <cell r="D4">
            <v>0.21299999999999994</v>
          </cell>
          <cell r="E4">
            <v>0.26800000000000013</v>
          </cell>
          <cell r="F4">
            <v>0.14599999999999999</v>
          </cell>
          <cell r="G4">
            <v>0.21299999999999994</v>
          </cell>
          <cell r="H4">
            <v>0.21299999999999994</v>
          </cell>
          <cell r="I4">
            <v>0.31600000000000006</v>
          </cell>
          <cell r="AF4">
            <v>4.4444444444444438</v>
          </cell>
          <cell r="AG4">
            <v>4.6948356807511749</v>
          </cell>
          <cell r="AH4">
            <v>4.6948356807511749</v>
          </cell>
          <cell r="AI4">
            <v>3.7313432835820879</v>
          </cell>
          <cell r="AJ4">
            <v>6.8493150684931505</v>
          </cell>
          <cell r="AK4">
            <v>4.6948356807511749</v>
          </cell>
          <cell r="AL4">
            <v>4.6948356807511749</v>
          </cell>
          <cell r="AM4">
            <v>3.164556962025316</v>
          </cell>
        </row>
        <row r="5">
          <cell r="B5">
            <v>0.25800000000000006</v>
          </cell>
          <cell r="C5">
            <v>0.23799999999999993</v>
          </cell>
          <cell r="D5">
            <v>0.23799999999999993</v>
          </cell>
          <cell r="E5">
            <v>0.28500000000000014</v>
          </cell>
          <cell r="F5">
            <v>0.16300000000000001</v>
          </cell>
          <cell r="G5">
            <v>0.23799999999999993</v>
          </cell>
          <cell r="H5">
            <v>0.23799999999999993</v>
          </cell>
          <cell r="I5">
            <v>0.33500000000000002</v>
          </cell>
        </row>
        <row r="6">
          <cell r="A6">
            <v>1972</v>
          </cell>
          <cell r="B6">
            <v>0.27800000000000002</v>
          </cell>
          <cell r="C6">
            <v>0.25599999999999989</v>
          </cell>
          <cell r="D6">
            <v>0.25599999999999989</v>
          </cell>
          <cell r="E6">
            <v>0.3000000000000001</v>
          </cell>
          <cell r="F6">
            <v>0.17799999999999999</v>
          </cell>
          <cell r="G6">
            <v>0.25599999999999989</v>
          </cell>
          <cell r="H6">
            <v>0.25599999999999989</v>
          </cell>
          <cell r="I6">
            <v>0.35299999999999998</v>
          </cell>
        </row>
        <row r="7">
          <cell r="B7">
            <v>0.29800000000000004</v>
          </cell>
          <cell r="C7">
            <v>0.27499999999999986</v>
          </cell>
          <cell r="D7">
            <v>0.27499999999999986</v>
          </cell>
          <cell r="E7">
            <v>0.32100000000000012</v>
          </cell>
          <cell r="F7">
            <v>0.19699999999999998</v>
          </cell>
          <cell r="G7">
            <v>0.27499999999999986</v>
          </cell>
          <cell r="H7">
            <v>0.27499999999999986</v>
          </cell>
          <cell r="I7">
            <v>0.3829999999999999</v>
          </cell>
        </row>
        <row r="8">
          <cell r="A8">
            <v>1974</v>
          </cell>
          <cell r="B8">
            <v>0.33</v>
          </cell>
          <cell r="C8">
            <v>0.31899999999999984</v>
          </cell>
          <cell r="D8">
            <v>0.31899999999999984</v>
          </cell>
          <cell r="E8">
            <v>0.37000000000000011</v>
          </cell>
          <cell r="F8">
            <v>0.23099999999999998</v>
          </cell>
          <cell r="G8">
            <v>0.31899999999999984</v>
          </cell>
          <cell r="H8">
            <v>0.31899999999999984</v>
          </cell>
          <cell r="I8">
            <v>0.44199999999999995</v>
          </cell>
        </row>
        <row r="9">
          <cell r="B9">
            <v>0.379</v>
          </cell>
          <cell r="C9">
            <v>0.35899999999999982</v>
          </cell>
          <cell r="D9">
            <v>0.35899999999999982</v>
          </cell>
          <cell r="E9">
            <v>0.40100000000000013</v>
          </cell>
          <cell r="F9">
            <v>0.27599999999999997</v>
          </cell>
          <cell r="G9">
            <v>0.35899999999999982</v>
          </cell>
          <cell r="H9">
            <v>0.35899999999999982</v>
          </cell>
          <cell r="I9">
            <v>0.48699999999999999</v>
          </cell>
        </row>
        <row r="10">
          <cell r="B10">
            <v>0.41899999999999998</v>
          </cell>
          <cell r="C10">
            <v>0.4029999999999998</v>
          </cell>
          <cell r="D10">
            <v>0.4029999999999998</v>
          </cell>
          <cell r="E10">
            <v>0.44100000000000017</v>
          </cell>
          <cell r="F10">
            <v>0.32200000000000001</v>
          </cell>
          <cell r="G10">
            <v>0.4029999999999998</v>
          </cell>
          <cell r="H10">
            <v>0.4029999999999998</v>
          </cell>
          <cell r="I10">
            <v>0.53199999999999992</v>
          </cell>
        </row>
        <row r="11">
          <cell r="A11">
            <v>1977</v>
          </cell>
          <cell r="B11">
            <v>0.45200000000000007</v>
          </cell>
          <cell r="C11">
            <v>0.42799999999999983</v>
          </cell>
          <cell r="D11">
            <v>0.42799999999999983</v>
          </cell>
          <cell r="E11">
            <v>0.47600000000000015</v>
          </cell>
          <cell r="F11">
            <v>0.35700000000000004</v>
          </cell>
          <cell r="G11">
            <v>0.42799999999999983</v>
          </cell>
          <cell r="H11">
            <v>0.42799999999999983</v>
          </cell>
          <cell r="I11">
            <v>0.57200000000000006</v>
          </cell>
        </row>
        <row r="12">
          <cell r="B12">
            <v>0.48000000000000009</v>
          </cell>
          <cell r="C12">
            <v>0.46799999999999981</v>
          </cell>
          <cell r="D12">
            <v>0.46799999999999981</v>
          </cell>
          <cell r="E12">
            <v>0.49700000000000016</v>
          </cell>
          <cell r="F12">
            <v>0.38500000000000001</v>
          </cell>
          <cell r="G12">
            <v>0.46799999999999981</v>
          </cell>
          <cell r="H12">
            <v>0.46799999999999981</v>
          </cell>
          <cell r="I12">
            <v>0.57200000000000006</v>
          </cell>
        </row>
        <row r="13">
          <cell r="A13">
            <v>1979</v>
          </cell>
          <cell r="B13">
            <v>0.49000000000000005</v>
          </cell>
          <cell r="C13">
            <v>0.5119999999999999</v>
          </cell>
          <cell r="D13">
            <v>0.5119999999999999</v>
          </cell>
          <cell r="E13">
            <v>0.50900000000000012</v>
          </cell>
          <cell r="F13">
            <v>0.39600000000000007</v>
          </cell>
          <cell r="G13">
            <v>0.5119999999999999</v>
          </cell>
          <cell r="H13">
            <v>0.5119999999999999</v>
          </cell>
          <cell r="I13">
            <v>0.56299999999999994</v>
          </cell>
        </row>
        <row r="14">
          <cell r="B14">
            <v>0.52900000000000003</v>
          </cell>
          <cell r="C14">
            <v>0.57099999999999995</v>
          </cell>
          <cell r="D14">
            <v>0.57099999999999995</v>
          </cell>
          <cell r="E14">
            <v>0.56100000000000017</v>
          </cell>
          <cell r="F14">
            <v>0.43300000000000011</v>
          </cell>
          <cell r="G14">
            <v>0.57099999999999995</v>
          </cell>
          <cell r="H14">
            <v>0.57099999999999995</v>
          </cell>
          <cell r="I14">
            <v>0.60099999999999998</v>
          </cell>
        </row>
        <row r="15">
          <cell r="A15">
            <v>1981</v>
          </cell>
          <cell r="B15">
            <v>0.57599999999999996</v>
          </cell>
          <cell r="C15">
            <v>0.621</v>
          </cell>
          <cell r="D15">
            <v>0.621</v>
          </cell>
          <cell r="E15">
            <v>0.6090000000000001</v>
          </cell>
          <cell r="F15">
            <v>0.47700000000000015</v>
          </cell>
          <cell r="G15">
            <v>0.621</v>
          </cell>
          <cell r="H15">
            <v>0.621</v>
          </cell>
          <cell r="I15">
            <v>0.64799999999999991</v>
          </cell>
        </row>
        <row r="16">
          <cell r="B16">
            <v>0.621</v>
          </cell>
          <cell r="C16">
            <v>0.66200000000000003</v>
          </cell>
          <cell r="D16">
            <v>0.66200000000000003</v>
          </cell>
          <cell r="E16">
            <v>0.66000000000000014</v>
          </cell>
          <cell r="F16">
            <v>0.52600000000000013</v>
          </cell>
          <cell r="G16">
            <v>0.66200000000000003</v>
          </cell>
          <cell r="H16">
            <v>0.66200000000000003</v>
          </cell>
          <cell r="I16">
            <v>0.70399999999999996</v>
          </cell>
        </row>
        <row r="17">
          <cell r="A17">
            <v>1983</v>
          </cell>
          <cell r="B17">
            <v>0.65400000000000003</v>
          </cell>
          <cell r="C17">
            <v>0.70900000000000007</v>
          </cell>
          <cell r="D17">
            <v>0.70900000000000007</v>
          </cell>
          <cell r="E17">
            <v>0.69900000000000007</v>
          </cell>
          <cell r="F17">
            <v>0.57100000000000006</v>
          </cell>
          <cell r="G17">
            <v>0.70900000000000007</v>
          </cell>
          <cell r="H17">
            <v>0.70900000000000007</v>
          </cell>
          <cell r="I17">
            <v>0.74399999999999999</v>
          </cell>
        </row>
        <row r="18">
          <cell r="B18">
            <v>0.68700000000000006</v>
          </cell>
          <cell r="C18">
            <v>0.748</v>
          </cell>
          <cell r="D18">
            <v>0.748</v>
          </cell>
          <cell r="E18">
            <v>0.7350000000000001</v>
          </cell>
          <cell r="F18">
            <v>0.62</v>
          </cell>
          <cell r="G18">
            <v>0.748</v>
          </cell>
          <cell r="H18">
            <v>0.748</v>
          </cell>
          <cell r="I18">
            <v>0.77900000000000003</v>
          </cell>
        </row>
        <row r="19">
          <cell r="A19">
            <v>1985</v>
          </cell>
          <cell r="B19">
            <v>0.73799999999999999</v>
          </cell>
          <cell r="C19">
            <v>0.79900000000000015</v>
          </cell>
          <cell r="D19">
            <v>0.79900000000000015</v>
          </cell>
          <cell r="E19">
            <v>0.77800000000000002</v>
          </cell>
          <cell r="F19">
            <v>0.66900000000000004</v>
          </cell>
          <cell r="G19">
            <v>0.79900000000000015</v>
          </cell>
          <cell r="H19">
            <v>0.79900000000000015</v>
          </cell>
          <cell r="I19">
            <v>0.82299999999999984</v>
          </cell>
        </row>
        <row r="20">
          <cell r="B20">
            <v>0.79700000000000004</v>
          </cell>
          <cell r="C20">
            <v>0.80100000000000005</v>
          </cell>
          <cell r="D20">
            <v>0.80100000000000005</v>
          </cell>
          <cell r="E20">
            <v>0.84300000000000008</v>
          </cell>
          <cell r="F20">
            <v>0.7370000000000001</v>
          </cell>
          <cell r="G20">
            <v>0.80100000000000005</v>
          </cell>
          <cell r="H20">
            <v>0.80100000000000005</v>
          </cell>
          <cell r="I20">
            <v>0.89400000000000002</v>
          </cell>
        </row>
        <row r="21">
          <cell r="A21">
            <v>1987</v>
          </cell>
          <cell r="B21">
            <v>0.86299999999999999</v>
          </cell>
          <cell r="C21">
            <v>0.85799999999999998</v>
          </cell>
          <cell r="D21">
            <v>0.85799999999999998</v>
          </cell>
          <cell r="E21">
            <v>0.94300000000000017</v>
          </cell>
          <cell r="F21">
            <v>0.85599999999999998</v>
          </cell>
          <cell r="G21">
            <v>0.85799999999999998</v>
          </cell>
          <cell r="H21">
            <v>0.85799999999999998</v>
          </cell>
          <cell r="I21">
            <v>1.002</v>
          </cell>
        </row>
        <row r="22">
          <cell r="B22">
            <v>0.92199999999999993</v>
          </cell>
          <cell r="C22">
            <v>0.88700000000000001</v>
          </cell>
          <cell r="D22">
            <v>0.88700000000000001</v>
          </cell>
          <cell r="E22">
            <v>1.0010000000000001</v>
          </cell>
          <cell r="F22">
            <v>0.90200000000000002</v>
          </cell>
          <cell r="G22">
            <v>0.88700000000000001</v>
          </cell>
          <cell r="H22">
            <v>0.88700000000000001</v>
          </cell>
          <cell r="I22">
            <v>1.0640000000000001</v>
          </cell>
        </row>
        <row r="23">
          <cell r="A23">
            <v>1989</v>
          </cell>
          <cell r="B23">
            <v>0.96099999999999985</v>
          </cell>
          <cell r="C23">
            <v>0.92599999999999982</v>
          </cell>
          <cell r="D23">
            <v>0.92599999999999982</v>
          </cell>
          <cell r="E23">
            <v>0.99900000000000011</v>
          </cell>
          <cell r="F23">
            <v>0.94499999999999995</v>
          </cell>
          <cell r="G23">
            <v>0.92599999999999982</v>
          </cell>
          <cell r="H23">
            <v>0.92599999999999982</v>
          </cell>
          <cell r="I23">
            <v>1.026</v>
          </cell>
        </row>
        <row r="24">
          <cell r="B24">
            <v>1</v>
          </cell>
          <cell r="C24">
            <v>1</v>
          </cell>
          <cell r="D24">
            <v>1</v>
          </cell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</row>
        <row r="25">
          <cell r="A25">
            <v>1991</v>
          </cell>
          <cell r="B25">
            <v>1.05</v>
          </cell>
          <cell r="C25">
            <v>1.0349999999999999</v>
          </cell>
          <cell r="D25">
            <v>1.0349999999999999</v>
          </cell>
          <cell r="E25">
            <v>0.98899999999999999</v>
          </cell>
          <cell r="F25">
            <v>1.052</v>
          </cell>
          <cell r="G25">
            <v>1.0349999999999999</v>
          </cell>
          <cell r="H25">
            <v>1.0349999999999999</v>
          </cell>
          <cell r="I25">
            <v>0.98099999999999998</v>
          </cell>
        </row>
        <row r="26">
          <cell r="B26">
            <v>1.0850000000000002</v>
          </cell>
          <cell r="C26">
            <v>1.0390000000000001</v>
          </cell>
          <cell r="D26">
            <v>1.0390000000000001</v>
          </cell>
          <cell r="E26">
            <v>0.98799999999999999</v>
          </cell>
          <cell r="F26">
            <v>1.085</v>
          </cell>
          <cell r="G26">
            <v>1.0390000000000001</v>
          </cell>
          <cell r="H26">
            <v>1.0390000000000001</v>
          </cell>
          <cell r="I26">
            <v>0.9800000000000002</v>
          </cell>
        </row>
        <row r="27">
          <cell r="A27">
            <v>1993</v>
          </cell>
          <cell r="B27">
            <v>1.0880000000000001</v>
          </cell>
          <cell r="C27">
            <v>1.0669999999999999</v>
          </cell>
          <cell r="D27">
            <v>1.0669999999999999</v>
          </cell>
          <cell r="E27">
            <v>0.98499999999999999</v>
          </cell>
          <cell r="F27">
            <v>1.1140000000000001</v>
          </cell>
          <cell r="G27">
            <v>1.0669999999999999</v>
          </cell>
          <cell r="H27">
            <v>1.0669999999999999</v>
          </cell>
          <cell r="I27">
            <v>0.97799999999999998</v>
          </cell>
        </row>
        <row r="28">
          <cell r="B28">
            <v>1.1100000000000001</v>
          </cell>
          <cell r="C28">
            <v>1.0920000000000001</v>
          </cell>
          <cell r="D28">
            <v>1.081</v>
          </cell>
          <cell r="E28">
            <v>1.018</v>
          </cell>
          <cell r="F28">
            <v>1.145</v>
          </cell>
          <cell r="G28">
            <v>1.0840000000000001</v>
          </cell>
          <cell r="H28">
            <v>1.081</v>
          </cell>
          <cell r="I28">
            <v>1.0109999999999999</v>
          </cell>
        </row>
        <row r="29">
          <cell r="A29">
            <v>1995</v>
          </cell>
          <cell r="B29">
            <v>1.159</v>
          </cell>
          <cell r="C29">
            <v>1.1140000000000001</v>
          </cell>
          <cell r="D29">
            <v>1.089</v>
          </cell>
          <cell r="E29">
            <v>1.081</v>
          </cell>
          <cell r="F29">
            <v>1.19</v>
          </cell>
          <cell r="G29">
            <v>1.117</v>
          </cell>
          <cell r="H29">
            <v>1.089</v>
          </cell>
          <cell r="I29">
            <v>1.0760000000000001</v>
          </cell>
        </row>
        <row r="30">
          <cell r="B30">
            <v>1.2050000000000001</v>
          </cell>
          <cell r="C30">
            <v>1.149</v>
          </cell>
          <cell r="D30">
            <v>1.08</v>
          </cell>
          <cell r="E30">
            <v>1.1240000000000001</v>
          </cell>
          <cell r="F30">
            <v>1.252</v>
          </cell>
          <cell r="G30">
            <v>1.1659999999999999</v>
          </cell>
          <cell r="H30">
            <v>1.08</v>
          </cell>
          <cell r="I30">
            <v>1.119</v>
          </cell>
        </row>
        <row r="31">
          <cell r="A31">
            <v>1997</v>
          </cell>
          <cell r="B31">
            <v>1.262</v>
          </cell>
          <cell r="C31">
            <v>1.1870000000000001</v>
          </cell>
          <cell r="D31">
            <v>1.0660000000000001</v>
          </cell>
          <cell r="E31">
            <v>1.1679999999999999</v>
          </cell>
          <cell r="F31">
            <v>1.3320000000000001</v>
          </cell>
          <cell r="G31">
            <v>1.2130000000000001</v>
          </cell>
          <cell r="H31">
            <v>1.0660000000000001</v>
          </cell>
          <cell r="I31">
            <v>1.163</v>
          </cell>
        </row>
        <row r="32">
          <cell r="B32">
            <v>1.3360000000000001</v>
          </cell>
          <cell r="C32">
            <v>1.23</v>
          </cell>
          <cell r="D32">
            <v>1.091</v>
          </cell>
          <cell r="E32">
            <v>1.214</v>
          </cell>
          <cell r="F32">
            <v>1.415</v>
          </cell>
          <cell r="G32">
            <v>1.258</v>
          </cell>
          <cell r="H32">
            <v>1.091</v>
          </cell>
          <cell r="I32">
            <v>1.208</v>
          </cell>
        </row>
        <row r="33">
          <cell r="A33" t="str">
            <v>1999*</v>
          </cell>
          <cell r="B33">
            <v>1.399</v>
          </cell>
          <cell r="C33">
            <v>1.2669999999999999</v>
          </cell>
          <cell r="D33">
            <v>1.0860000000000001</v>
          </cell>
          <cell r="E33">
            <v>1.2629999999999999</v>
          </cell>
          <cell r="F33">
            <v>1.496</v>
          </cell>
          <cell r="G33">
            <v>1.288</v>
          </cell>
          <cell r="H33">
            <v>1.0860000000000001</v>
          </cell>
          <cell r="I33">
            <v>1.256</v>
          </cell>
        </row>
        <row r="34">
          <cell r="B34">
            <v>1.4810000000000001</v>
          </cell>
          <cell r="C34">
            <v>1.3340000000000001</v>
          </cell>
          <cell r="D34">
            <v>1.125</v>
          </cell>
          <cell r="E34">
            <v>1.3260000000000001</v>
          </cell>
          <cell r="F34">
            <v>1.5740000000000001</v>
          </cell>
          <cell r="G34">
            <v>1.3560000000000001</v>
          </cell>
          <cell r="H34">
            <v>1.125</v>
          </cell>
          <cell r="I34">
            <v>1.319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</sheetData>
      <sheetData sheetId="5">
        <row r="4">
          <cell r="AA4">
            <v>0.22561312199353367</v>
          </cell>
        </row>
        <row r="5">
          <cell r="AA5">
            <v>0.27177138433750481</v>
          </cell>
        </row>
        <row r="6">
          <cell r="AA6">
            <v>0.32847400362885565</v>
          </cell>
        </row>
        <row r="7">
          <cell r="AA7">
            <v>0.44732561005669208</v>
          </cell>
        </row>
        <row r="8">
          <cell r="AA8">
            <v>0.49935649935649939</v>
          </cell>
        </row>
        <row r="9">
          <cell r="AA9">
            <v>0.59436811848387405</v>
          </cell>
        </row>
        <row r="10">
          <cell r="AA10">
            <v>0.67686371778972032</v>
          </cell>
        </row>
        <row r="11">
          <cell r="AA11">
            <v>0.76367410922340373</v>
          </cell>
        </row>
        <row r="12">
          <cell r="AA12">
            <v>0.86441827978447405</v>
          </cell>
        </row>
        <row r="13">
          <cell r="AA13">
            <v>0.94875218239704229</v>
          </cell>
        </row>
        <row r="14">
          <cell r="AA14">
            <v>1.0372085842210901</v>
          </cell>
        </row>
        <row r="15">
          <cell r="AA15">
            <v>1.0709629507385099</v>
          </cell>
        </row>
        <row r="16">
          <cell r="AA16">
            <v>1.1329446542946298</v>
          </cell>
        </row>
        <row r="17">
          <cell r="AA17">
            <v>1.2155524896525776</v>
          </cell>
        </row>
        <row r="18">
          <cell r="AA18">
            <v>1.3168148801846442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1"/>
      <sheetName val="TABELL X1"/>
      <sheetName val="Norge utgifter og årsverk"/>
      <sheetName val="Norge utgifter"/>
      <sheetName val="Finland utgifter og årsverk"/>
      <sheetName val="Finland utgifter"/>
      <sheetName val="Danmark utgifter og årsverk"/>
      <sheetName val="Danmark utgifter"/>
      <sheetName val="Sverige utgifter"/>
      <sheetName val="Sverige årsverk"/>
      <sheetName val="Sverige årsverk og utd"/>
      <sheetName val="Ark1"/>
      <sheetName val="Ark2"/>
      <sheetName val="Ark3"/>
      <sheetName val="Ark4"/>
      <sheetName val="Ark5"/>
      <sheetName val="Ark6"/>
      <sheetName val="Ark7"/>
      <sheetName val="Ark8"/>
      <sheetName val="Ark9"/>
      <sheetName val="Ark10"/>
    </sheetNames>
    <sheetDataSet>
      <sheetData sheetId="0"/>
      <sheetData sheetId="1"/>
      <sheetData sheetId="2">
        <row r="969">
          <cell r="A969" t="str">
            <v>TOTAL TABLE (T.11)</v>
          </cell>
          <cell r="B969" t="str">
            <v xml:space="preserve"> </v>
          </cell>
          <cell r="C969" t="str">
            <v xml:space="preserve"> </v>
          </cell>
          <cell r="D969" t="str">
            <v>COUNTRY : NORWAY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</row>
        <row r="970">
          <cell r="A970" t="str">
            <v xml:space="preserve"> </v>
          </cell>
          <cell r="B970" t="str">
            <v xml:space="preserve"> 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</row>
        <row r="971">
          <cell r="A971" t="str">
            <v>TOTAL R&amp;D PERSONNEL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</row>
        <row r="972">
          <cell r="A972" t="str">
            <v>BY SECTOR OF EMPLOYMENT AND QUALIFICATION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</row>
        <row r="973">
          <cell r="A973" t="str">
            <v>UNIT: HEADCOUNT (*)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</row>
        <row r="974">
          <cell r="A974" t="str">
            <v xml:space="preserve"> </v>
          </cell>
          <cell r="B974" t="str">
            <v xml:space="preserve"> </v>
          </cell>
          <cell r="C974" t="str">
            <v xml:space="preserve"> 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</row>
        <row r="975">
          <cell r="A975" t="str">
            <v>YEAR : 1999 (or the closest available year)</v>
          </cell>
          <cell r="B975" t="str">
            <v xml:space="preserve"> 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</row>
        <row r="976">
          <cell r="A976" t="str">
            <v xml:space="preserve"> </v>
          </cell>
          <cell r="B976" t="str">
            <v xml:space="preserve"> </v>
          </cell>
          <cell r="C976" t="str">
            <v xml:space="preserve"> 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</row>
        <row r="977">
          <cell r="A977" t="str">
            <v>-</v>
          </cell>
          <cell r="B977" t="str">
            <v>-</v>
          </cell>
          <cell r="C977" t="str">
            <v>-</v>
          </cell>
          <cell r="D977" t="str">
            <v>-</v>
          </cell>
          <cell r="E977" t="str">
            <v>-</v>
          </cell>
          <cell r="F977" t="str">
            <v>-</v>
          </cell>
          <cell r="G977" t="str">
            <v>-</v>
          </cell>
          <cell r="H977" t="str">
            <v>-</v>
          </cell>
          <cell r="I977" t="str">
            <v>-</v>
          </cell>
        </row>
        <row r="978">
          <cell r="A978" t="str">
            <v xml:space="preserve"> </v>
          </cell>
          <cell r="B978" t="str">
            <v>1</v>
          </cell>
          <cell r="C978" t="str">
            <v xml:space="preserve"> </v>
          </cell>
          <cell r="D978" t="str">
            <v>2</v>
          </cell>
          <cell r="E978" t="str">
            <v xml:space="preserve"> </v>
          </cell>
          <cell r="F978" t="str">
            <v>3</v>
          </cell>
          <cell r="G978" t="str">
            <v xml:space="preserve"> </v>
          </cell>
          <cell r="H978" t="str">
            <v>4</v>
          </cell>
          <cell r="I978" t="str">
            <v xml:space="preserve"> </v>
          </cell>
        </row>
        <row r="979">
          <cell r="A979" t="str">
            <v xml:space="preserve"> </v>
          </cell>
          <cell r="B979" t="str">
            <v>Full time</v>
          </cell>
          <cell r="C979" t="str">
            <v xml:space="preserve"> </v>
          </cell>
          <cell r="D979" t="str">
            <v>Mainly on</v>
          </cell>
          <cell r="E979" t="str">
            <v xml:space="preserve"> </v>
          </cell>
          <cell r="F979" t="str">
            <v>Part-time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</row>
        <row r="980">
          <cell r="A980" t="str">
            <v xml:space="preserve"> </v>
          </cell>
          <cell r="B980" t="str">
            <v>on R&amp;D</v>
          </cell>
          <cell r="C980" t="str">
            <v xml:space="preserve"> </v>
          </cell>
          <cell r="D980" t="str">
            <v>R&amp;D</v>
          </cell>
          <cell r="E980" t="str">
            <v xml:space="preserve"> </v>
          </cell>
          <cell r="F980" t="str">
            <v>on R&amp;D</v>
          </cell>
          <cell r="G980" t="str">
            <v xml:space="preserve"> </v>
          </cell>
          <cell r="H980" t="str">
            <v>TOTAL</v>
          </cell>
          <cell r="I980" t="str">
            <v xml:space="preserve"> </v>
          </cell>
        </row>
        <row r="981">
          <cell r="A981" t="str">
            <v xml:space="preserve"> </v>
          </cell>
          <cell r="B981" t="str">
            <v>(&gt; 90 %)</v>
          </cell>
          <cell r="C981" t="str">
            <v xml:space="preserve"> </v>
          </cell>
          <cell r="D981" t="str">
            <v>(50 to 90%)</v>
          </cell>
          <cell r="E981" t="str">
            <v xml:space="preserve"> </v>
          </cell>
          <cell r="F981" t="str">
            <v>(&lt; 50 %)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</row>
        <row r="982">
          <cell r="A982" t="str">
            <v>-</v>
          </cell>
          <cell r="B982" t="str">
            <v>-</v>
          </cell>
          <cell r="C982" t="str">
            <v>-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</row>
        <row r="983">
          <cell r="A983" t="str">
            <v>BUSINESS ENTERPRISE SECTOR</v>
          </cell>
          <cell r="B983" t="str">
            <v xml:space="preserve"> 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</row>
        <row r="984">
          <cell r="A984" t="str">
            <v xml:space="preserve">  QUALIFICATION</v>
          </cell>
          <cell r="B984" t="str">
            <v xml:space="preserve"> 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</row>
        <row r="985">
          <cell r="A985" t="str">
            <v xml:space="preserve"> 1. UNIVERSITY PhD LEVEL DEGREES</v>
          </cell>
          <cell r="B985" t="str">
            <v xml:space="preserve"> 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H985">
            <v>1565</v>
          </cell>
          <cell r="I985" t="str">
            <v xml:space="preserve"> </v>
          </cell>
        </row>
        <row r="986">
          <cell r="A986" t="str">
            <v xml:space="preserve"> 2. OTHER UNIVERSITY DEGREES</v>
          </cell>
          <cell r="B986" t="str">
            <v xml:space="preserve"> </v>
          </cell>
          <cell r="C986" t="str">
            <v xml:space="preserve"> 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H986">
            <v>11061</v>
          </cell>
          <cell r="I986" t="str">
            <v xml:space="preserve"> </v>
          </cell>
        </row>
        <row r="987">
          <cell r="A987" t="str">
            <v xml:space="preserve"> 3. SUB TOTAL UNIVERSITY DEGREES</v>
          </cell>
          <cell r="B987" t="str">
            <v xml:space="preserve"> 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H987">
            <v>12626</v>
          </cell>
          <cell r="I987" t="str">
            <v xml:space="preserve"> </v>
          </cell>
        </row>
        <row r="988">
          <cell r="A988" t="str">
            <v xml:space="preserve"> 4. OTHER POST-SECONDARY</v>
          </cell>
          <cell r="B988" t="str">
            <v xml:space="preserve"> </v>
          </cell>
          <cell r="C988" t="str">
            <v xml:space="preserve"> 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</row>
        <row r="989">
          <cell r="A989" t="str">
            <v xml:space="preserve"> 5. SECONDARY</v>
          </cell>
          <cell r="B989" t="str">
            <v xml:space="preserve"> 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</row>
        <row r="990">
          <cell r="A990" t="str">
            <v xml:space="preserve"> 6. OTHER</v>
          </cell>
          <cell r="B990" t="str">
            <v xml:space="preserve"> </v>
          </cell>
          <cell r="C990" t="str">
            <v xml:space="preserve"> </v>
          </cell>
          <cell r="D990" t="str">
            <v xml:space="preserve"> 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</row>
        <row r="991">
          <cell r="A991" t="str">
            <v xml:space="preserve"> 7. NOT SPECIFIED</v>
          </cell>
          <cell r="B991" t="str">
            <v xml:space="preserve"> </v>
          </cell>
          <cell r="C991" t="str">
            <v xml:space="preserve"> 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H991">
            <v>4749</v>
          </cell>
          <cell r="I991" t="str">
            <v xml:space="preserve"> </v>
          </cell>
        </row>
        <row r="992">
          <cell r="A992" t="str">
            <v xml:space="preserve"> 8. TOTAL</v>
          </cell>
          <cell r="B992" t="str">
            <v xml:space="preserve"> 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H992">
            <v>17375</v>
          </cell>
          <cell r="I992" t="str">
            <v xml:space="preserve"> </v>
          </cell>
        </row>
        <row r="993">
          <cell r="A993" t="str">
            <v>-</v>
          </cell>
          <cell r="B993" t="str">
            <v>-</v>
          </cell>
          <cell r="C993" t="str">
            <v>-</v>
          </cell>
          <cell r="D993" t="str">
            <v>-</v>
          </cell>
          <cell r="E993" t="str">
            <v>-</v>
          </cell>
          <cell r="F993" t="str">
            <v>-</v>
          </cell>
          <cell r="G993" t="str">
            <v>-</v>
          </cell>
          <cell r="H993" t="str">
            <v>-</v>
          </cell>
          <cell r="I993" t="str">
            <v>-</v>
          </cell>
        </row>
        <row r="994">
          <cell r="A994" t="str">
            <v>GOVERNMENT SECTOR</v>
          </cell>
          <cell r="B994" t="str">
            <v xml:space="preserve"> </v>
          </cell>
          <cell r="C994" t="str">
            <v xml:space="preserve"> </v>
          </cell>
          <cell r="D994" t="str">
            <v xml:space="preserve"> </v>
          </cell>
          <cell r="E994" t="str">
            <v xml:space="preserve"> </v>
          </cell>
          <cell r="F994" t="str">
            <v xml:space="preserve"> 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</row>
        <row r="995">
          <cell r="A995" t="str">
            <v xml:space="preserve">  QUALIFICATION</v>
          </cell>
          <cell r="B995" t="str">
            <v xml:space="preserve"> </v>
          </cell>
          <cell r="C995" t="str">
            <v xml:space="preserve"> </v>
          </cell>
          <cell r="D995" t="str">
            <v xml:space="preserve"> </v>
          </cell>
          <cell r="E995" t="str">
            <v xml:space="preserve"> 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</row>
        <row r="996">
          <cell r="A996" t="str">
            <v xml:space="preserve"> 9. UNIVERSITY PhD LEVEL DEGREES</v>
          </cell>
          <cell r="B996" t="str">
            <v xml:space="preserve"> </v>
          </cell>
          <cell r="C996" t="str">
            <v xml:space="preserve"> </v>
          </cell>
          <cell r="D996" t="str">
            <v xml:space="preserve"> 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>
            <v>1062</v>
          </cell>
          <cell r="I996" t="str">
            <v xml:space="preserve"> </v>
          </cell>
        </row>
        <row r="997">
          <cell r="A997" t="str">
            <v>10. OTHER UNIVERSITY DEGREES</v>
          </cell>
          <cell r="B997" t="str">
            <v xml:space="preserve"> </v>
          </cell>
          <cell r="C997" t="str">
            <v xml:space="preserve"> 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>
            <v>2909</v>
          </cell>
          <cell r="I997" t="str">
            <v xml:space="preserve"> </v>
          </cell>
        </row>
        <row r="998">
          <cell r="A998" t="str">
            <v>11. SUB TOTAL UNIVERSITY DEGREES</v>
          </cell>
          <cell r="B998" t="str">
            <v xml:space="preserve"> 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>
            <v>3971</v>
          </cell>
          <cell r="I998" t="str">
            <v xml:space="preserve"> </v>
          </cell>
        </row>
        <row r="999">
          <cell r="A999" t="str">
            <v>12. OTHER POST-SECONDARY</v>
          </cell>
          <cell r="B999" t="str">
            <v xml:space="preserve"> </v>
          </cell>
          <cell r="C999" t="str">
            <v xml:space="preserve"> 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</row>
        <row r="1000">
          <cell r="A1000" t="str">
            <v>13. SECONDARY</v>
          </cell>
          <cell r="B1000" t="str">
            <v xml:space="preserve"> 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</row>
        <row r="1001">
          <cell r="A1001" t="str">
            <v>14. OTHER</v>
          </cell>
          <cell r="B1001" t="str">
            <v xml:space="preserve"> </v>
          </cell>
          <cell r="C1001" t="str">
            <v xml:space="preserve"> 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</row>
        <row r="1002">
          <cell r="A1002" t="str">
            <v>15. NOT SPECIFIED</v>
          </cell>
          <cell r="B1002" t="str">
            <v xml:space="preserve"> 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>
            <v>2413</v>
          </cell>
          <cell r="I1002" t="str">
            <v xml:space="preserve"> </v>
          </cell>
        </row>
        <row r="1003">
          <cell r="A1003" t="str">
            <v>16. TOTAL</v>
          </cell>
          <cell r="B1003" t="str">
            <v xml:space="preserve"> </v>
          </cell>
          <cell r="C1003" t="str">
            <v xml:space="preserve"> 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>
            <v>6384</v>
          </cell>
          <cell r="I1003" t="str">
            <v xml:space="preserve"> </v>
          </cell>
        </row>
        <row r="1004">
          <cell r="A1004" t="str">
            <v>-</v>
          </cell>
          <cell r="B1004" t="str">
            <v>-</v>
          </cell>
          <cell r="C1004" t="str">
            <v>-</v>
          </cell>
          <cell r="D1004" t="str">
            <v>-</v>
          </cell>
          <cell r="E1004" t="str">
            <v>-</v>
          </cell>
          <cell r="F1004" t="str">
            <v>-</v>
          </cell>
          <cell r="G1004" t="str">
            <v>-</v>
          </cell>
          <cell r="H1004" t="str">
            <v>-</v>
          </cell>
          <cell r="I1004" t="str">
            <v>-</v>
          </cell>
        </row>
        <row r="1005">
          <cell r="A1005" t="str">
            <v>HIGHER EDUCATION SECTOR</v>
          </cell>
          <cell r="B1005" t="str">
            <v xml:space="preserve"> </v>
          </cell>
          <cell r="C1005" t="str">
            <v xml:space="preserve"> </v>
          </cell>
          <cell r="D1005" t="str">
            <v xml:space="preserve"> 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</row>
        <row r="1006">
          <cell r="A1006" t="str">
            <v xml:space="preserve">  QUALIFICATION</v>
          </cell>
          <cell r="B1006" t="str">
            <v xml:space="preserve"> </v>
          </cell>
          <cell r="C1006" t="str">
            <v xml:space="preserve"> 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</row>
        <row r="1007">
          <cell r="A1007" t="str">
            <v>17. UNIVERSITY PhD LEVEL DEGREES</v>
          </cell>
          <cell r="B1007">
            <v>592</v>
          </cell>
          <cell r="C1007" t="str">
            <v xml:space="preserve"> </v>
          </cell>
          <cell r="D1007">
            <v>30</v>
          </cell>
          <cell r="E1007" t="str">
            <v xml:space="preserve"> </v>
          </cell>
          <cell r="F1007">
            <v>3846</v>
          </cell>
          <cell r="G1007" t="str">
            <v xml:space="preserve"> </v>
          </cell>
          <cell r="H1007">
            <v>4468</v>
          </cell>
          <cell r="I1007" t="str">
            <v xml:space="preserve"> </v>
          </cell>
        </row>
        <row r="1008">
          <cell r="A1008" t="str">
            <v>18. OTHER UNIVERSITY DEGREES</v>
          </cell>
          <cell r="B1008">
            <v>415</v>
          </cell>
          <cell r="C1008" t="str">
            <v xml:space="preserve"> </v>
          </cell>
          <cell r="D1008">
            <v>3075</v>
          </cell>
          <cell r="E1008" t="str">
            <v xml:space="preserve"> </v>
          </cell>
          <cell r="F1008">
            <v>6406</v>
          </cell>
          <cell r="G1008" t="str">
            <v xml:space="preserve"> </v>
          </cell>
          <cell r="H1008">
            <v>9896</v>
          </cell>
          <cell r="I1008" t="str">
            <v xml:space="preserve"> </v>
          </cell>
        </row>
        <row r="1009">
          <cell r="A1009" t="str">
            <v>19. SUB TOTAL UNIVERSITY DEGREES</v>
          </cell>
          <cell r="B1009">
            <v>1007</v>
          </cell>
          <cell r="C1009" t="str">
            <v xml:space="preserve"> </v>
          </cell>
          <cell r="D1009">
            <v>3105</v>
          </cell>
          <cell r="E1009" t="str">
            <v xml:space="preserve"> </v>
          </cell>
          <cell r="F1009">
            <v>10252</v>
          </cell>
          <cell r="G1009" t="str">
            <v xml:space="preserve"> </v>
          </cell>
          <cell r="H1009">
            <v>14364</v>
          </cell>
          <cell r="I1009" t="str">
            <v xml:space="preserve"> </v>
          </cell>
        </row>
        <row r="1010">
          <cell r="A1010" t="str">
            <v>20. OTHER POST-SECONDARY</v>
          </cell>
          <cell r="B1010" t="str">
            <v xml:space="preserve"> 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</row>
        <row r="1011">
          <cell r="A1011" t="str">
            <v>21. SECONDARY</v>
          </cell>
          <cell r="B1011" t="str">
            <v xml:space="preserve"> </v>
          </cell>
          <cell r="C1011" t="str">
            <v xml:space="preserve"> 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</row>
        <row r="1012">
          <cell r="A1012" t="str">
            <v>22. OTHER</v>
          </cell>
          <cell r="B1012" t="str">
            <v xml:space="preserve"> 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</row>
        <row r="1013">
          <cell r="A1013" t="str">
            <v>23. NOT SPECIFIED</v>
          </cell>
          <cell r="B1013" t="str">
            <v xml:space="preserve"> </v>
          </cell>
          <cell r="C1013" t="str">
            <v xml:space="preserve"> 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>
            <v>5705</v>
          </cell>
          <cell r="I1013" t="str">
            <v xml:space="preserve"> </v>
          </cell>
        </row>
        <row r="1014">
          <cell r="A1014" t="str">
            <v>24. TOTAL</v>
          </cell>
          <cell r="B1014" t="str">
            <v xml:space="preserve"> 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>
            <v>20069</v>
          </cell>
          <cell r="I1014" t="str">
            <v xml:space="preserve"> </v>
          </cell>
        </row>
        <row r="1015">
          <cell r="A1015" t="str">
            <v>-</v>
          </cell>
          <cell r="B1015" t="str">
            <v>-</v>
          </cell>
          <cell r="C1015" t="str">
            <v>-</v>
          </cell>
          <cell r="D1015" t="str">
            <v>-</v>
          </cell>
          <cell r="E1015" t="str">
            <v>-</v>
          </cell>
          <cell r="F1015" t="str">
            <v>-</v>
          </cell>
          <cell r="G1015" t="str">
            <v>-</v>
          </cell>
          <cell r="H1015" t="str">
            <v>-</v>
          </cell>
          <cell r="I1015" t="str">
            <v>-</v>
          </cell>
        </row>
        <row r="1016">
          <cell r="A1016" t="str">
            <v>PRIVATE NON PROFIT SECTOR</v>
          </cell>
          <cell r="B1016" t="str">
            <v xml:space="preserve"> 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</row>
        <row r="1017">
          <cell r="A1017" t="str">
            <v xml:space="preserve">  QUALIFICATION</v>
          </cell>
          <cell r="B1017" t="str">
            <v xml:space="preserve"> 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</row>
        <row r="1018">
          <cell r="A1018" t="str">
            <v>25. UNIVERSITY PhD LEVEL DEGREES</v>
          </cell>
          <cell r="B1018" t="str">
            <v xml:space="preserve"> 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</row>
        <row r="1019">
          <cell r="A1019" t="str">
            <v>26. OTHER UNIVERSITY DEGREES</v>
          </cell>
          <cell r="B1019" t="str">
            <v xml:space="preserve"> 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</row>
        <row r="1020">
          <cell r="A1020" t="str">
            <v>27. SUB TOTAL UNIVERSITY DEGREES</v>
          </cell>
          <cell r="B1020" t="str">
            <v xml:space="preserve"> 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</row>
        <row r="1021">
          <cell r="A1021" t="str">
            <v>28. OTHER POST-SECONDARY</v>
          </cell>
          <cell r="B1021" t="str">
            <v xml:space="preserve"> 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</row>
        <row r="1022">
          <cell r="A1022" t="str">
            <v>29. SECONDARY</v>
          </cell>
          <cell r="B1022" t="str">
            <v xml:space="preserve"> </v>
          </cell>
          <cell r="C1022" t="str">
            <v xml:space="preserve"> 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</row>
        <row r="1023">
          <cell r="A1023" t="str">
            <v>30. OTHER</v>
          </cell>
          <cell r="B1023" t="str">
            <v xml:space="preserve"> 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</row>
        <row r="1024">
          <cell r="A1024" t="str">
            <v>31. NOT SPECIFIED</v>
          </cell>
          <cell r="B1024" t="str">
            <v xml:space="preserve"> 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</row>
        <row r="1025">
          <cell r="A1025" t="str">
            <v>32. TOTAL</v>
          </cell>
          <cell r="B1025" t="str">
            <v xml:space="preserve"> </v>
          </cell>
          <cell r="C1025" t="str">
            <v xml:space="preserve"> 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</row>
        <row r="1026">
          <cell r="A1026" t="str">
            <v>-</v>
          </cell>
          <cell r="B1026" t="str">
            <v>-</v>
          </cell>
          <cell r="C1026" t="str">
            <v>-</v>
          </cell>
          <cell r="D1026" t="str">
            <v>-</v>
          </cell>
          <cell r="E1026" t="str">
            <v>-</v>
          </cell>
          <cell r="F1026" t="str">
            <v>-</v>
          </cell>
          <cell r="G1026" t="str">
            <v>-</v>
          </cell>
          <cell r="H1026" t="str">
            <v>-</v>
          </cell>
          <cell r="I1026" t="str">
            <v>-</v>
          </cell>
        </row>
        <row r="1027">
          <cell r="A1027" t="str">
            <v>NATIONAL TOTAL</v>
          </cell>
          <cell r="B1027" t="str">
            <v xml:space="preserve"> 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</row>
        <row r="1028">
          <cell r="A1028" t="str">
            <v xml:space="preserve">  QUALIFICATION</v>
          </cell>
          <cell r="B1028" t="str">
            <v xml:space="preserve"> 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</row>
        <row r="1029">
          <cell r="A1029" t="str">
            <v>33. UNIVERSITY PhD LEVEL DEGREES</v>
          </cell>
          <cell r="B1029" t="str">
            <v xml:space="preserve"> 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>
            <v>7095</v>
          </cell>
          <cell r="I1029" t="str">
            <v xml:space="preserve"> </v>
          </cell>
        </row>
        <row r="1030">
          <cell r="A1030" t="str">
            <v>34. OTHER UNIVERSITY DEGREES</v>
          </cell>
          <cell r="B1030" t="str">
            <v xml:space="preserve"> 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>
            <v>23866</v>
          </cell>
          <cell r="I1030" t="str">
            <v xml:space="preserve"> </v>
          </cell>
        </row>
        <row r="1031">
          <cell r="A1031" t="str">
            <v>35. SUB TOTAL UNIVERSITY DEGREES</v>
          </cell>
          <cell r="B1031" t="str">
            <v xml:space="preserve"> 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>
            <v>30961</v>
          </cell>
          <cell r="I1031" t="str">
            <v xml:space="preserve"> </v>
          </cell>
        </row>
        <row r="1032">
          <cell r="A1032" t="str">
            <v>36. OTHER POST-SECONDARY</v>
          </cell>
          <cell r="B1032" t="str">
            <v xml:space="preserve"> 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</row>
        <row r="1033">
          <cell r="A1033" t="str">
            <v>37. SECONDARY</v>
          </cell>
          <cell r="B1033" t="str">
            <v xml:space="preserve"> 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</row>
        <row r="1034">
          <cell r="A1034" t="str">
            <v>38. OTHER</v>
          </cell>
          <cell r="B1034" t="str">
            <v xml:space="preserve"> </v>
          </cell>
          <cell r="C1034" t="str">
            <v xml:space="preserve"> 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</row>
        <row r="1035">
          <cell r="A1035" t="str">
            <v>39. NOT SPECIFIED</v>
          </cell>
          <cell r="B1035" t="str">
            <v xml:space="preserve"> 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>
            <v>12867</v>
          </cell>
          <cell r="I1035" t="str">
            <v xml:space="preserve"> </v>
          </cell>
        </row>
        <row r="1036">
          <cell r="A1036" t="str">
            <v>40. TOTAL R&amp;D PERSONNEL</v>
          </cell>
          <cell r="B1036" t="str">
            <v xml:space="preserve"> </v>
          </cell>
          <cell r="C1036" t="str">
            <v xml:space="preserve"> 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>
            <v>43828</v>
          </cell>
          <cell r="I1036" t="str">
            <v xml:space="preserve"> </v>
          </cell>
        </row>
        <row r="1037">
          <cell r="A1037" t="str">
            <v>-</v>
          </cell>
          <cell r="B1037" t="str">
            <v>-</v>
          </cell>
          <cell r="C1037" t="str">
            <v>-</v>
          </cell>
          <cell r="D1037" t="str">
            <v>-</v>
          </cell>
          <cell r="E1037" t="str">
            <v>-</v>
          </cell>
          <cell r="F1037" t="str">
            <v>-</v>
          </cell>
          <cell r="G1037" t="str">
            <v>-</v>
          </cell>
          <cell r="H1037" t="str">
            <v>-</v>
          </cell>
          <cell r="I1037" t="str">
            <v>-</v>
          </cell>
        </row>
        <row r="1038">
          <cell r="A1038" t="str">
            <v>(*) Please specify if data refer to :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</row>
        <row r="1039">
          <cell r="A1039" t="str">
            <v xml:space="preserve">      . Number of persons engaged in R &amp; D on a given date (for instance end of period)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</row>
        <row r="1040">
          <cell r="A1040" t="str">
            <v xml:space="preserve">      . Total number of persons engaged in R&amp;D during the (calendar) year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</row>
        <row r="1041">
          <cell r="A1041" t="str">
            <v xml:space="preserve">      . Average number of persons engaged in R&amp;D during the (calendar) year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</row>
      </sheetData>
      <sheetData sheetId="3">
        <row r="142">
          <cell r="A142" t="str">
            <v>TABLE M. 3</v>
          </cell>
          <cell r="B142" t="str">
            <v xml:space="preserve"> </v>
          </cell>
          <cell r="C142" t="str">
            <v xml:space="preserve"> </v>
          </cell>
          <cell r="D142" t="str">
            <v>COUNTRY : NORWAY</v>
          </cell>
          <cell r="G142" t="str">
            <v xml:space="preserve"> </v>
          </cell>
          <cell r="H142" t="str">
            <v xml:space="preserve"> </v>
          </cell>
          <cell r="I142" t="str">
            <v xml:space="preserve"> </v>
          </cell>
          <cell r="J142" t="str">
            <v xml:space="preserve"> </v>
          </cell>
          <cell r="K142" t="str">
            <v xml:space="preserve"> </v>
          </cell>
          <cell r="L142" t="str">
            <v xml:space="preserve"> </v>
          </cell>
          <cell r="M142" t="str">
            <v xml:space="preserve"> </v>
          </cell>
          <cell r="N142" t="str">
            <v xml:space="preserve"> </v>
          </cell>
          <cell r="O142" t="str">
            <v xml:space="preserve"> </v>
          </cell>
        </row>
        <row r="143">
          <cell r="A143" t="str">
            <v xml:space="preserve"> </v>
          </cell>
          <cell r="B143" t="str">
            <v xml:space="preserve"> </v>
          </cell>
          <cell r="C143" t="str">
            <v xml:space="preserve"> </v>
          </cell>
          <cell r="D143" t="str">
            <v xml:space="preserve"> </v>
          </cell>
          <cell r="E143" t="str">
            <v xml:space="preserve"> </v>
          </cell>
          <cell r="F143" t="str">
            <v xml:space="preserve"> </v>
          </cell>
          <cell r="G143" t="str">
            <v xml:space="preserve"> </v>
          </cell>
          <cell r="H143" t="str">
            <v xml:space="preserve"> </v>
          </cell>
          <cell r="I143" t="str">
            <v xml:space="preserve"> </v>
          </cell>
          <cell r="J143" t="str">
            <v xml:space="preserve"> </v>
          </cell>
          <cell r="K143" t="str">
            <v xml:space="preserve"> </v>
          </cell>
          <cell r="L143" t="str">
            <v xml:space="preserve"> </v>
          </cell>
          <cell r="M143" t="str">
            <v xml:space="preserve"> </v>
          </cell>
          <cell r="N143" t="str">
            <v xml:space="preserve"> </v>
          </cell>
          <cell r="O143" t="str">
            <v xml:space="preserve"> </v>
          </cell>
        </row>
        <row r="144">
          <cell r="A144" t="str">
            <v>TOTAL R&amp;D PERSONNEL</v>
          </cell>
          <cell r="B144" t="str">
            <v xml:space="preserve"> </v>
          </cell>
          <cell r="C144" t="str">
            <v xml:space="preserve"> </v>
          </cell>
          <cell r="D144" t="str">
            <v xml:space="preserve"> </v>
          </cell>
          <cell r="E144" t="str">
            <v xml:space="preserve"> </v>
          </cell>
          <cell r="F144" t="str">
            <v xml:space="preserve"> </v>
          </cell>
          <cell r="G144" t="str">
            <v xml:space="preserve"> </v>
          </cell>
          <cell r="H144" t="str">
            <v xml:space="preserve"> </v>
          </cell>
          <cell r="I144" t="str">
            <v xml:space="preserve"> </v>
          </cell>
          <cell r="J144" t="str">
            <v xml:space="preserve"> </v>
          </cell>
          <cell r="K144" t="str">
            <v xml:space="preserve"> </v>
          </cell>
          <cell r="L144" t="str">
            <v xml:space="preserve"> </v>
          </cell>
          <cell r="M144" t="str">
            <v xml:space="preserve"> </v>
          </cell>
          <cell r="N144" t="str">
            <v xml:space="preserve"> </v>
          </cell>
          <cell r="O144" t="str">
            <v xml:space="preserve"> </v>
          </cell>
        </row>
        <row r="145">
          <cell r="A145" t="str">
            <v>BY SECTOR OF EMPLOYMENT AND FORMAL QUALIFICATION</v>
          </cell>
          <cell r="D145" t="str">
            <v xml:space="preserve"> </v>
          </cell>
          <cell r="E145" t="str">
            <v xml:space="preserve"> </v>
          </cell>
          <cell r="F145" t="str">
            <v xml:space="preserve"> </v>
          </cell>
          <cell r="G145" t="str">
            <v xml:space="preserve"> </v>
          </cell>
          <cell r="H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M145" t="str">
            <v xml:space="preserve"> </v>
          </cell>
          <cell r="N145" t="str">
            <v xml:space="preserve"> </v>
          </cell>
          <cell r="O145" t="str">
            <v xml:space="preserve"> </v>
          </cell>
        </row>
        <row r="146">
          <cell r="A146" t="str">
            <v xml:space="preserve"> </v>
          </cell>
          <cell r="B146" t="str">
            <v xml:space="preserve"> </v>
          </cell>
          <cell r="C146" t="str">
            <v xml:space="preserve"> </v>
          </cell>
          <cell r="D146" t="str">
            <v xml:space="preserve"> </v>
          </cell>
          <cell r="E146" t="str">
            <v xml:space="preserve"> </v>
          </cell>
          <cell r="F146" t="str">
            <v xml:space="preserve"> </v>
          </cell>
          <cell r="G146" t="str">
            <v xml:space="preserve"> </v>
          </cell>
          <cell r="H146" t="str">
            <v xml:space="preserve"> </v>
          </cell>
          <cell r="I146" t="str">
            <v xml:space="preserve"> </v>
          </cell>
          <cell r="J146" t="str">
            <v xml:space="preserve"> </v>
          </cell>
          <cell r="K146" t="str">
            <v xml:space="preserve"> </v>
          </cell>
          <cell r="L146" t="str">
            <v xml:space="preserve"> </v>
          </cell>
          <cell r="M146" t="str">
            <v xml:space="preserve"> </v>
          </cell>
          <cell r="N146" t="str">
            <v xml:space="preserve"> </v>
          </cell>
          <cell r="O146" t="str">
            <v xml:space="preserve"> </v>
          </cell>
        </row>
        <row r="147">
          <cell r="A147" t="str">
            <v>UNITS: Full time equivalent</v>
          </cell>
          <cell r="B147" t="str">
            <v xml:space="preserve"> </v>
          </cell>
          <cell r="C147" t="str">
            <v xml:space="preserve"> </v>
          </cell>
          <cell r="D147" t="str">
            <v xml:space="preserve"> </v>
          </cell>
          <cell r="E147" t="str">
            <v xml:space="preserve"> </v>
          </cell>
          <cell r="F147" t="str">
            <v xml:space="preserve"> </v>
          </cell>
          <cell r="G147" t="str">
            <v xml:space="preserve"> </v>
          </cell>
          <cell r="H147" t="str">
            <v xml:space="preserve"> </v>
          </cell>
          <cell r="I147" t="str">
            <v xml:space="preserve"> </v>
          </cell>
          <cell r="J147" t="str">
            <v xml:space="preserve"> </v>
          </cell>
          <cell r="K147" t="str">
            <v xml:space="preserve"> </v>
          </cell>
          <cell r="L147" t="str">
            <v xml:space="preserve"> </v>
          </cell>
          <cell r="M147" t="str">
            <v xml:space="preserve"> </v>
          </cell>
          <cell r="N147" t="str">
            <v xml:space="preserve"> </v>
          </cell>
          <cell r="O147" t="str">
            <v xml:space="preserve"> </v>
          </cell>
        </row>
        <row r="148">
          <cell r="A148" t="str">
            <v xml:space="preserve"> </v>
          </cell>
          <cell r="B148" t="str">
            <v xml:space="preserve"> </v>
          </cell>
          <cell r="C148" t="str">
            <v xml:space="preserve"> </v>
          </cell>
          <cell r="D148" t="str">
            <v xml:space="preserve"> </v>
          </cell>
          <cell r="E148" t="str">
            <v xml:space="preserve"> </v>
          </cell>
          <cell r="F148" t="str">
            <v xml:space="preserve"> </v>
          </cell>
          <cell r="G148" t="str">
            <v xml:space="preserve"> </v>
          </cell>
          <cell r="H148" t="str">
            <v xml:space="preserve"> </v>
          </cell>
          <cell r="I148" t="str">
            <v xml:space="preserve"> </v>
          </cell>
          <cell r="J148" t="str">
            <v xml:space="preserve"> </v>
          </cell>
          <cell r="K148" t="str">
            <v xml:space="preserve"> </v>
          </cell>
          <cell r="L148" t="str">
            <v xml:space="preserve"> </v>
          </cell>
          <cell r="M148" t="str">
            <v xml:space="preserve"> </v>
          </cell>
          <cell r="N148" t="str">
            <v xml:space="preserve"> </v>
          </cell>
          <cell r="O148" t="str">
            <v xml:space="preserve"> </v>
          </cell>
        </row>
        <row r="149">
          <cell r="A149" t="str">
            <v>-</v>
          </cell>
          <cell r="B149" t="str">
            <v>-</v>
          </cell>
          <cell r="C149" t="str">
            <v>-</v>
          </cell>
          <cell r="D149" t="str">
            <v>-</v>
          </cell>
          <cell r="E149" t="str">
            <v>-</v>
          </cell>
          <cell r="F149" t="str">
            <v>-</v>
          </cell>
          <cell r="G149" t="str">
            <v>-</v>
          </cell>
          <cell r="H149" t="str">
            <v>-</v>
          </cell>
          <cell r="I149" t="str">
            <v>-</v>
          </cell>
          <cell r="J149" t="str">
            <v>-</v>
          </cell>
          <cell r="K149" t="str">
            <v>-</v>
          </cell>
          <cell r="L149" t="str">
            <v>-</v>
          </cell>
          <cell r="M149" t="str">
            <v>-</v>
          </cell>
          <cell r="N149" t="str">
            <v>-</v>
          </cell>
          <cell r="O149" t="str">
            <v>-</v>
          </cell>
        </row>
        <row r="150">
          <cell r="A150" t="str">
            <v xml:space="preserve"> </v>
          </cell>
          <cell r="B150" t="str">
            <v>1995</v>
          </cell>
          <cell r="C150" t="str">
            <v xml:space="preserve"> </v>
          </cell>
          <cell r="D150" t="str">
            <v>1996</v>
          </cell>
          <cell r="E150" t="str">
            <v xml:space="preserve"> </v>
          </cell>
          <cell r="F150" t="str">
            <v>1997</v>
          </cell>
          <cell r="G150" t="str">
            <v xml:space="preserve"> </v>
          </cell>
          <cell r="H150" t="str">
            <v>1998</v>
          </cell>
          <cell r="I150" t="str">
            <v xml:space="preserve"> </v>
          </cell>
          <cell r="J150" t="str">
            <v>1999</v>
          </cell>
          <cell r="K150" t="str">
            <v xml:space="preserve"> </v>
          </cell>
          <cell r="L150" t="str">
            <v>2000</v>
          </cell>
          <cell r="M150" t="str">
            <v xml:space="preserve"> </v>
          </cell>
          <cell r="N150" t="str">
            <v>2001</v>
          </cell>
          <cell r="O150" t="str">
            <v xml:space="preserve"> </v>
          </cell>
        </row>
        <row r="151">
          <cell r="A151" t="str">
            <v>-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-</v>
          </cell>
          <cell r="H151" t="str">
            <v>-</v>
          </cell>
          <cell r="I151" t="str">
            <v>-</v>
          </cell>
          <cell r="J151" t="str">
            <v>-</v>
          </cell>
          <cell r="K151" t="str">
            <v>-</v>
          </cell>
          <cell r="L151" t="str">
            <v>-</v>
          </cell>
          <cell r="M151" t="str">
            <v>-</v>
          </cell>
          <cell r="N151" t="str">
            <v>-</v>
          </cell>
          <cell r="O151" t="str">
            <v>-</v>
          </cell>
        </row>
        <row r="152">
          <cell r="A152" t="str">
            <v>BUSINESS ENTERPRISE SECTOR</v>
          </cell>
          <cell r="B152" t="str">
            <v xml:space="preserve"> </v>
          </cell>
          <cell r="C152" t="str">
            <v xml:space="preserve"> </v>
          </cell>
          <cell r="D152" t="str">
            <v xml:space="preserve"> </v>
          </cell>
          <cell r="E152" t="str">
            <v xml:space="preserve"> </v>
          </cell>
          <cell r="F152" t="str">
            <v xml:space="preserve"> </v>
          </cell>
          <cell r="G152" t="str">
            <v xml:space="preserve"> </v>
          </cell>
          <cell r="H152" t="str">
            <v xml:space="preserve"> </v>
          </cell>
          <cell r="I152" t="str">
            <v xml:space="preserve"> </v>
          </cell>
          <cell r="J152" t="str">
            <v xml:space="preserve"> </v>
          </cell>
          <cell r="K152" t="str">
            <v xml:space="preserve"> </v>
          </cell>
          <cell r="L152" t="str">
            <v xml:space="preserve"> </v>
          </cell>
          <cell r="M152" t="str">
            <v xml:space="preserve"> </v>
          </cell>
          <cell r="N152" t="str">
            <v xml:space="preserve"> </v>
          </cell>
          <cell r="O152" t="str">
            <v xml:space="preserve"> </v>
          </cell>
        </row>
        <row r="153">
          <cell r="A153" t="str">
            <v xml:space="preserve">  QUALIFICATION</v>
          </cell>
          <cell r="B153" t="str">
            <v xml:space="preserve"> </v>
          </cell>
          <cell r="C153" t="str">
            <v xml:space="preserve"> </v>
          </cell>
          <cell r="D153" t="str">
            <v xml:space="preserve"> </v>
          </cell>
          <cell r="E153" t="str">
            <v xml:space="preserve"> 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  <cell r="I153" t="str">
            <v xml:space="preserve"> </v>
          </cell>
          <cell r="J153" t="str">
            <v xml:space="preserve"> </v>
          </cell>
          <cell r="K153" t="str">
            <v xml:space="preserve"> </v>
          </cell>
          <cell r="L153" t="str">
            <v xml:space="preserve"> </v>
          </cell>
          <cell r="M153" t="str">
            <v xml:space="preserve"> </v>
          </cell>
          <cell r="N153" t="str">
            <v xml:space="preserve"> </v>
          </cell>
          <cell r="O153" t="str">
            <v xml:space="preserve"> </v>
          </cell>
        </row>
        <row r="154">
          <cell r="A154" t="str">
            <v xml:space="preserve">   1. UNIVERSITY PhD LEVEL DEGREES</v>
          </cell>
          <cell r="B154" t="str">
            <v>..</v>
          </cell>
          <cell r="C154" t="str">
            <v xml:space="preserve"> </v>
          </cell>
          <cell r="D154" t="str">
            <v>..</v>
          </cell>
          <cell r="E154" t="str">
            <v xml:space="preserve"> </v>
          </cell>
          <cell r="F154" t="str">
            <v>..</v>
          </cell>
          <cell r="G154" t="str">
            <v xml:space="preserve"> </v>
          </cell>
          <cell r="H154" t="str">
            <v>..</v>
          </cell>
          <cell r="I154" t="str">
            <v xml:space="preserve"> </v>
          </cell>
          <cell r="J154" t="str">
            <v>..</v>
          </cell>
          <cell r="K154" t="str">
            <v xml:space="preserve"> </v>
          </cell>
          <cell r="L154" t="str">
            <v>..</v>
          </cell>
          <cell r="M154" t="str">
            <v xml:space="preserve"> </v>
          </cell>
          <cell r="N154" t="str">
            <v>..</v>
          </cell>
          <cell r="O154" t="str">
            <v xml:space="preserve"> </v>
          </cell>
        </row>
        <row r="155">
          <cell r="A155" t="str">
            <v xml:space="preserve">   2. OTHER UNIVERSITY DEGREES</v>
          </cell>
          <cell r="B155" t="str">
            <v>..</v>
          </cell>
          <cell r="C155" t="str">
            <v xml:space="preserve"> </v>
          </cell>
          <cell r="D155" t="str">
            <v>..</v>
          </cell>
          <cell r="E155" t="str">
            <v xml:space="preserve"> </v>
          </cell>
          <cell r="F155" t="str">
            <v>..</v>
          </cell>
          <cell r="G155" t="str">
            <v xml:space="preserve"> </v>
          </cell>
          <cell r="H155" t="str">
            <v>..</v>
          </cell>
          <cell r="I155" t="str">
            <v xml:space="preserve"> </v>
          </cell>
          <cell r="J155" t="str">
            <v>..</v>
          </cell>
          <cell r="K155" t="str">
            <v xml:space="preserve"> </v>
          </cell>
          <cell r="L155" t="str">
            <v>..</v>
          </cell>
          <cell r="M155" t="str">
            <v xml:space="preserve"> </v>
          </cell>
          <cell r="N155" t="str">
            <v>..</v>
          </cell>
          <cell r="O155" t="str">
            <v xml:space="preserve"> </v>
          </cell>
        </row>
        <row r="156">
          <cell r="A156" t="str">
            <v>*  3. SUB-TOTAL UNIVERSITY DEGREES</v>
          </cell>
          <cell r="B156">
            <v>7921</v>
          </cell>
          <cell r="C156" t="str">
            <v>A</v>
          </cell>
          <cell r="D156" t="str">
            <v>..</v>
          </cell>
          <cell r="E156" t="str">
            <v xml:space="preserve"> </v>
          </cell>
          <cell r="F156">
            <v>9348</v>
          </cell>
          <cell r="G156" t="str">
            <v xml:space="preserve"> </v>
          </cell>
          <cell r="H156" t="str">
            <v>..</v>
          </cell>
          <cell r="I156" t="str">
            <v xml:space="preserve"> </v>
          </cell>
          <cell r="J156">
            <v>9737</v>
          </cell>
          <cell r="K156" t="str">
            <v xml:space="preserve"> </v>
          </cell>
          <cell r="L156" t="str">
            <v>..</v>
          </cell>
          <cell r="M156" t="str">
            <v xml:space="preserve"> </v>
          </cell>
          <cell r="N156" t="str">
            <v>..</v>
          </cell>
          <cell r="O156" t="str">
            <v xml:space="preserve"> </v>
          </cell>
        </row>
        <row r="157">
          <cell r="A157" t="str">
            <v xml:space="preserve">   4. OTHER POST-SECONDARY</v>
          </cell>
          <cell r="B157" t="str">
            <v>..</v>
          </cell>
          <cell r="C157" t="str">
            <v xml:space="preserve"> </v>
          </cell>
          <cell r="D157" t="str">
            <v>..</v>
          </cell>
          <cell r="E157" t="str">
            <v xml:space="preserve"> </v>
          </cell>
          <cell r="F157" t="str">
            <v>..</v>
          </cell>
          <cell r="G157" t="str">
            <v xml:space="preserve"> </v>
          </cell>
          <cell r="H157" t="str">
            <v>..</v>
          </cell>
          <cell r="I157" t="str">
            <v xml:space="preserve"> </v>
          </cell>
          <cell r="J157" t="str">
            <v>..</v>
          </cell>
          <cell r="K157" t="str">
            <v xml:space="preserve"> </v>
          </cell>
          <cell r="L157" t="str">
            <v>..</v>
          </cell>
          <cell r="M157" t="str">
            <v xml:space="preserve"> </v>
          </cell>
          <cell r="N157" t="str">
            <v>..</v>
          </cell>
          <cell r="O157" t="str">
            <v xml:space="preserve"> </v>
          </cell>
        </row>
        <row r="158">
          <cell r="A158" t="str">
            <v xml:space="preserve">   5. SECONDARY</v>
          </cell>
          <cell r="B158" t="str">
            <v>..</v>
          </cell>
          <cell r="C158" t="str">
            <v xml:space="preserve"> </v>
          </cell>
          <cell r="D158" t="str">
            <v>..</v>
          </cell>
          <cell r="E158" t="str">
            <v xml:space="preserve"> </v>
          </cell>
          <cell r="F158" t="str">
            <v>..</v>
          </cell>
          <cell r="G158" t="str">
            <v xml:space="preserve"> </v>
          </cell>
          <cell r="H158" t="str">
            <v>..</v>
          </cell>
          <cell r="I158" t="str">
            <v xml:space="preserve"> </v>
          </cell>
          <cell r="J158" t="str">
            <v>..</v>
          </cell>
          <cell r="K158" t="str">
            <v xml:space="preserve"> </v>
          </cell>
          <cell r="L158" t="str">
            <v>..</v>
          </cell>
          <cell r="M158" t="str">
            <v xml:space="preserve"> </v>
          </cell>
          <cell r="N158" t="str">
            <v>..</v>
          </cell>
          <cell r="O158" t="str">
            <v xml:space="preserve"> </v>
          </cell>
        </row>
        <row r="159">
          <cell r="A159" t="str">
            <v xml:space="preserve">   6. OTHER</v>
          </cell>
          <cell r="B159" t="str">
            <v>..</v>
          </cell>
          <cell r="C159" t="str">
            <v xml:space="preserve"> </v>
          </cell>
          <cell r="D159" t="str">
            <v>..</v>
          </cell>
          <cell r="E159" t="str">
            <v xml:space="preserve"> </v>
          </cell>
          <cell r="F159" t="str">
            <v>..</v>
          </cell>
          <cell r="G159" t="str">
            <v xml:space="preserve"> </v>
          </cell>
          <cell r="H159" t="str">
            <v>..</v>
          </cell>
          <cell r="I159" t="str">
            <v xml:space="preserve"> </v>
          </cell>
          <cell r="J159" t="str">
            <v>..</v>
          </cell>
          <cell r="K159" t="str">
            <v xml:space="preserve"> </v>
          </cell>
          <cell r="L159" t="str">
            <v>..</v>
          </cell>
          <cell r="M159" t="str">
            <v xml:space="preserve"> </v>
          </cell>
          <cell r="N159" t="str">
            <v>..</v>
          </cell>
          <cell r="O159" t="str">
            <v xml:space="preserve"> </v>
          </cell>
        </row>
        <row r="160">
          <cell r="A160" t="str">
            <v xml:space="preserve">   7. NOT SPECIFIED</v>
          </cell>
          <cell r="B160">
            <v>4169</v>
          </cell>
          <cell r="C160" t="str">
            <v>A</v>
          </cell>
          <cell r="D160" t="str">
            <v>..</v>
          </cell>
          <cell r="E160" t="str">
            <v xml:space="preserve"> </v>
          </cell>
          <cell r="F160">
            <v>3594</v>
          </cell>
          <cell r="G160" t="str">
            <v xml:space="preserve"> </v>
          </cell>
          <cell r="H160" t="str">
            <v>..</v>
          </cell>
          <cell r="I160" t="str">
            <v xml:space="preserve"> </v>
          </cell>
          <cell r="J160">
            <v>3571</v>
          </cell>
          <cell r="K160" t="str">
            <v xml:space="preserve"> </v>
          </cell>
          <cell r="L160" t="str">
            <v>..</v>
          </cell>
          <cell r="M160" t="str">
            <v xml:space="preserve"> </v>
          </cell>
          <cell r="N160" t="str">
            <v>..</v>
          </cell>
          <cell r="O160" t="str">
            <v xml:space="preserve"> </v>
          </cell>
        </row>
        <row r="161">
          <cell r="A161" t="str">
            <v>*  8. TOTAL BEMP</v>
          </cell>
          <cell r="B161">
            <v>12090</v>
          </cell>
          <cell r="C161" t="str">
            <v>A</v>
          </cell>
          <cell r="D161" t="str">
            <v>..</v>
          </cell>
          <cell r="E161" t="str">
            <v xml:space="preserve"> </v>
          </cell>
          <cell r="F161">
            <v>12942</v>
          </cell>
          <cell r="G161" t="str">
            <v xml:space="preserve"> </v>
          </cell>
          <cell r="H161" t="str">
            <v>..</v>
          </cell>
          <cell r="I161" t="str">
            <v xml:space="preserve"> </v>
          </cell>
          <cell r="J161">
            <v>13308</v>
          </cell>
          <cell r="K161" t="str">
            <v xml:space="preserve"> </v>
          </cell>
          <cell r="L161" t="str">
            <v>..</v>
          </cell>
          <cell r="M161" t="str">
            <v xml:space="preserve"> </v>
          </cell>
          <cell r="N161" t="str">
            <v>..</v>
          </cell>
          <cell r="O161" t="str">
            <v xml:space="preserve"> </v>
          </cell>
        </row>
        <row r="162">
          <cell r="A162" t="str">
            <v>-</v>
          </cell>
          <cell r="B162" t="str">
            <v>-</v>
          </cell>
          <cell r="C162" t="str">
            <v>-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-</v>
          </cell>
          <cell r="H162" t="str">
            <v>-</v>
          </cell>
          <cell r="I162" t="str">
            <v>-</v>
          </cell>
          <cell r="J162" t="str">
            <v>-</v>
          </cell>
          <cell r="K162" t="str">
            <v>-</v>
          </cell>
          <cell r="L162" t="str">
            <v>-</v>
          </cell>
          <cell r="M162" t="str">
            <v>-</v>
          </cell>
          <cell r="N162" t="str">
            <v>-</v>
          </cell>
          <cell r="O162" t="str">
            <v>-</v>
          </cell>
        </row>
        <row r="163">
          <cell r="A163" t="str">
            <v>GOVERNMENT SECTOR</v>
          </cell>
          <cell r="B163" t="str">
            <v xml:space="preserve"> </v>
          </cell>
          <cell r="C163" t="str">
            <v xml:space="preserve"> </v>
          </cell>
          <cell r="D163" t="str">
            <v xml:space="preserve"> </v>
          </cell>
          <cell r="E163" t="str">
            <v xml:space="preserve"> 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  <cell r="I163" t="str">
            <v xml:space="preserve"> </v>
          </cell>
          <cell r="J163" t="str">
            <v xml:space="preserve"> </v>
          </cell>
          <cell r="K163" t="str">
            <v xml:space="preserve"> </v>
          </cell>
          <cell r="L163" t="str">
            <v xml:space="preserve"> </v>
          </cell>
          <cell r="M163" t="str">
            <v xml:space="preserve"> </v>
          </cell>
          <cell r="N163" t="str">
            <v xml:space="preserve"> </v>
          </cell>
          <cell r="O163" t="str">
            <v xml:space="preserve"> </v>
          </cell>
        </row>
        <row r="164">
          <cell r="A164" t="str">
            <v xml:space="preserve">  QUALIFICATION</v>
          </cell>
          <cell r="B164" t="str">
            <v xml:space="preserve"> </v>
          </cell>
          <cell r="C164" t="str">
            <v xml:space="preserve"> </v>
          </cell>
          <cell r="D164" t="str">
            <v xml:space="preserve"> </v>
          </cell>
          <cell r="E164" t="str">
            <v xml:space="preserve"> 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  <cell r="I164" t="str">
            <v xml:space="preserve"> </v>
          </cell>
          <cell r="J164" t="str">
            <v xml:space="preserve"> </v>
          </cell>
          <cell r="K164" t="str">
            <v xml:space="preserve"> </v>
          </cell>
          <cell r="L164" t="str">
            <v xml:space="preserve"> </v>
          </cell>
          <cell r="M164" t="str">
            <v xml:space="preserve"> </v>
          </cell>
          <cell r="N164" t="str">
            <v xml:space="preserve"> </v>
          </cell>
          <cell r="O164" t="str">
            <v xml:space="preserve"> </v>
          </cell>
        </row>
        <row r="165">
          <cell r="A165" t="str">
            <v xml:space="preserve">   9. UNIVERSITY PhD LEVEL DEGREES</v>
          </cell>
          <cell r="B165" t="str">
            <v>..</v>
          </cell>
          <cell r="C165" t="str">
            <v xml:space="preserve"> </v>
          </cell>
          <cell r="D165" t="str">
            <v>..</v>
          </cell>
          <cell r="E165" t="str">
            <v xml:space="preserve"> </v>
          </cell>
          <cell r="F165" t="str">
            <v>..</v>
          </cell>
          <cell r="G165" t="str">
            <v xml:space="preserve"> </v>
          </cell>
          <cell r="H165" t="str">
            <v>..</v>
          </cell>
          <cell r="I165" t="str">
            <v xml:space="preserve"> </v>
          </cell>
          <cell r="J165" t="str">
            <v>..</v>
          </cell>
          <cell r="K165" t="str">
            <v xml:space="preserve"> </v>
          </cell>
          <cell r="L165" t="str">
            <v>..</v>
          </cell>
          <cell r="M165" t="str">
            <v xml:space="preserve"> </v>
          </cell>
          <cell r="N165" t="str">
            <v>..</v>
          </cell>
          <cell r="O165" t="str">
            <v xml:space="preserve"> </v>
          </cell>
        </row>
        <row r="166">
          <cell r="A166" t="str">
            <v xml:space="preserve">  10. OTHER UNIVERSITY DEGREES</v>
          </cell>
          <cell r="B166" t="str">
            <v>..</v>
          </cell>
          <cell r="C166" t="str">
            <v xml:space="preserve"> </v>
          </cell>
          <cell r="D166" t="str">
            <v>..</v>
          </cell>
          <cell r="E166" t="str">
            <v xml:space="preserve"> </v>
          </cell>
          <cell r="F166" t="str">
            <v>..</v>
          </cell>
          <cell r="G166" t="str">
            <v xml:space="preserve"> </v>
          </cell>
          <cell r="H166" t="str">
            <v>..</v>
          </cell>
          <cell r="I166" t="str">
            <v xml:space="preserve"> </v>
          </cell>
          <cell r="J166" t="str">
            <v>..</v>
          </cell>
          <cell r="K166" t="str">
            <v xml:space="preserve"> </v>
          </cell>
          <cell r="L166" t="str">
            <v>..</v>
          </cell>
          <cell r="M166" t="str">
            <v xml:space="preserve"> </v>
          </cell>
          <cell r="N166" t="str">
            <v>..</v>
          </cell>
          <cell r="O166" t="str">
            <v xml:space="preserve"> </v>
          </cell>
        </row>
        <row r="167">
          <cell r="A167" t="str">
            <v>* 11. SUB-TOTAL UNIVERSITY DEGREES</v>
          </cell>
          <cell r="B167">
            <v>3017</v>
          </cell>
          <cell r="C167" t="str">
            <v xml:space="preserve"> </v>
          </cell>
          <cell r="D167" t="str">
            <v>..</v>
          </cell>
          <cell r="E167" t="str">
            <v xml:space="preserve"> </v>
          </cell>
          <cell r="F167">
            <v>3051</v>
          </cell>
          <cell r="G167" t="str">
            <v xml:space="preserve"> </v>
          </cell>
          <cell r="H167" t="str">
            <v>..</v>
          </cell>
          <cell r="I167" t="str">
            <v xml:space="preserve"> </v>
          </cell>
          <cell r="J167">
            <v>3037</v>
          </cell>
          <cell r="K167" t="str">
            <v xml:space="preserve"> </v>
          </cell>
          <cell r="L167" t="str">
            <v>..</v>
          </cell>
          <cell r="M167" t="str">
            <v xml:space="preserve"> </v>
          </cell>
          <cell r="N167" t="str">
            <v>..</v>
          </cell>
          <cell r="O167" t="str">
            <v xml:space="preserve"> </v>
          </cell>
        </row>
        <row r="168">
          <cell r="A168" t="str">
            <v xml:space="preserve">  12. OTHER POST-SECONDARY</v>
          </cell>
          <cell r="B168" t="str">
            <v>..</v>
          </cell>
          <cell r="C168" t="str">
            <v xml:space="preserve"> </v>
          </cell>
          <cell r="D168" t="str">
            <v>..</v>
          </cell>
          <cell r="E168" t="str">
            <v xml:space="preserve"> </v>
          </cell>
          <cell r="F168" t="str">
            <v>..</v>
          </cell>
          <cell r="G168" t="str">
            <v xml:space="preserve"> </v>
          </cell>
          <cell r="H168" t="str">
            <v>..</v>
          </cell>
          <cell r="I168" t="str">
            <v xml:space="preserve"> </v>
          </cell>
          <cell r="J168" t="str">
            <v>..</v>
          </cell>
          <cell r="K168" t="str">
            <v xml:space="preserve"> </v>
          </cell>
          <cell r="L168" t="str">
            <v>..</v>
          </cell>
          <cell r="M168" t="str">
            <v xml:space="preserve"> </v>
          </cell>
          <cell r="N168" t="str">
            <v>..</v>
          </cell>
          <cell r="O168" t="str">
            <v xml:space="preserve"> </v>
          </cell>
        </row>
        <row r="169">
          <cell r="A169" t="str">
            <v xml:space="preserve">  13. SECONDARY</v>
          </cell>
          <cell r="B169" t="str">
            <v>..</v>
          </cell>
          <cell r="C169" t="str">
            <v xml:space="preserve"> </v>
          </cell>
          <cell r="D169" t="str">
            <v>..</v>
          </cell>
          <cell r="E169" t="str">
            <v xml:space="preserve"> </v>
          </cell>
          <cell r="F169" t="str">
            <v>..</v>
          </cell>
          <cell r="G169" t="str">
            <v xml:space="preserve"> </v>
          </cell>
          <cell r="H169" t="str">
            <v>..</v>
          </cell>
          <cell r="I169" t="str">
            <v xml:space="preserve"> </v>
          </cell>
          <cell r="J169" t="str">
            <v>..</v>
          </cell>
          <cell r="K169" t="str">
            <v xml:space="preserve"> </v>
          </cell>
          <cell r="L169" t="str">
            <v>..</v>
          </cell>
          <cell r="M169" t="str">
            <v xml:space="preserve"> </v>
          </cell>
          <cell r="N169" t="str">
            <v>..</v>
          </cell>
          <cell r="O169" t="str">
            <v xml:space="preserve"> </v>
          </cell>
        </row>
        <row r="170">
          <cell r="A170" t="str">
            <v xml:space="preserve">  14. OTHER</v>
          </cell>
          <cell r="B170" t="str">
            <v>..</v>
          </cell>
          <cell r="C170" t="str">
            <v xml:space="preserve"> </v>
          </cell>
          <cell r="D170" t="str">
            <v>..</v>
          </cell>
          <cell r="E170" t="str">
            <v xml:space="preserve"> </v>
          </cell>
          <cell r="F170" t="str">
            <v>..</v>
          </cell>
          <cell r="G170" t="str">
            <v xml:space="preserve"> </v>
          </cell>
          <cell r="H170" t="str">
            <v>..</v>
          </cell>
          <cell r="I170" t="str">
            <v xml:space="preserve"> </v>
          </cell>
          <cell r="J170" t="str">
            <v>..</v>
          </cell>
          <cell r="K170" t="str">
            <v xml:space="preserve"> </v>
          </cell>
          <cell r="L170" t="str">
            <v>..</v>
          </cell>
          <cell r="M170" t="str">
            <v xml:space="preserve"> </v>
          </cell>
          <cell r="N170" t="str">
            <v>..</v>
          </cell>
          <cell r="O170" t="str">
            <v xml:space="preserve"> </v>
          </cell>
        </row>
        <row r="171">
          <cell r="A171" t="str">
            <v xml:space="preserve">  15. NOT SPECIFIED</v>
          </cell>
          <cell r="B171">
            <v>1876</v>
          </cell>
          <cell r="C171" t="str">
            <v xml:space="preserve"> </v>
          </cell>
          <cell r="D171" t="str">
            <v>..</v>
          </cell>
          <cell r="E171" t="str">
            <v xml:space="preserve"> </v>
          </cell>
          <cell r="F171">
            <v>1822</v>
          </cell>
          <cell r="G171" t="str">
            <v xml:space="preserve"> </v>
          </cell>
          <cell r="H171" t="str">
            <v>..</v>
          </cell>
          <cell r="I171" t="str">
            <v xml:space="preserve"> </v>
          </cell>
          <cell r="J171">
            <v>1742</v>
          </cell>
          <cell r="K171" t="str">
            <v xml:space="preserve"> </v>
          </cell>
          <cell r="L171" t="str">
            <v>..</v>
          </cell>
          <cell r="M171" t="str">
            <v xml:space="preserve"> </v>
          </cell>
          <cell r="N171" t="str">
            <v>..</v>
          </cell>
          <cell r="O171" t="str">
            <v xml:space="preserve"> </v>
          </cell>
        </row>
        <row r="172">
          <cell r="A172" t="str">
            <v>* 16. TOTAL GOVEMP</v>
          </cell>
          <cell r="B172">
            <v>4893</v>
          </cell>
          <cell r="C172" t="str">
            <v xml:space="preserve"> </v>
          </cell>
          <cell r="D172" t="str">
            <v>..</v>
          </cell>
          <cell r="E172" t="str">
            <v xml:space="preserve"> </v>
          </cell>
          <cell r="F172">
            <v>4873</v>
          </cell>
          <cell r="G172" t="str">
            <v xml:space="preserve"> </v>
          </cell>
          <cell r="H172" t="str">
            <v>..</v>
          </cell>
          <cell r="I172" t="str">
            <v xml:space="preserve"> </v>
          </cell>
          <cell r="J172">
            <v>4779</v>
          </cell>
          <cell r="K172" t="str">
            <v xml:space="preserve"> </v>
          </cell>
          <cell r="L172" t="str">
            <v>..</v>
          </cell>
          <cell r="M172" t="str">
            <v xml:space="preserve"> </v>
          </cell>
          <cell r="N172" t="str">
            <v>..</v>
          </cell>
          <cell r="O172" t="str">
            <v xml:space="preserve"> </v>
          </cell>
        </row>
        <row r="173">
          <cell r="A173" t="str">
            <v>-</v>
          </cell>
          <cell r="B173" t="str">
            <v>-</v>
          </cell>
          <cell r="C173" t="str">
            <v>-</v>
          </cell>
          <cell r="D173" t="str">
            <v>-</v>
          </cell>
          <cell r="E173" t="str">
            <v>-</v>
          </cell>
          <cell r="F173" t="str">
            <v>-</v>
          </cell>
          <cell r="G173" t="str">
            <v>-</v>
          </cell>
          <cell r="H173" t="str">
            <v>-</v>
          </cell>
          <cell r="I173" t="str">
            <v>-</v>
          </cell>
          <cell r="J173" t="str">
            <v>-</v>
          </cell>
          <cell r="K173" t="str">
            <v>-</v>
          </cell>
          <cell r="L173" t="str">
            <v>-</v>
          </cell>
          <cell r="M173" t="str">
            <v>-</v>
          </cell>
          <cell r="N173" t="str">
            <v>-</v>
          </cell>
          <cell r="O173" t="str">
            <v>-</v>
          </cell>
        </row>
        <row r="174">
          <cell r="A174" t="str">
            <v>HIGHER EDUCATION SECTOR</v>
          </cell>
          <cell r="B174" t="str">
            <v xml:space="preserve"> </v>
          </cell>
          <cell r="C174" t="str">
            <v xml:space="preserve"> </v>
          </cell>
          <cell r="D174" t="str">
            <v xml:space="preserve"> </v>
          </cell>
          <cell r="E174" t="str">
            <v xml:space="preserve"> </v>
          </cell>
          <cell r="F174" t="str">
            <v xml:space="preserve"> </v>
          </cell>
          <cell r="G174" t="str">
            <v xml:space="preserve"> </v>
          </cell>
          <cell r="H174" t="str">
            <v xml:space="preserve"> </v>
          </cell>
          <cell r="I174" t="str">
            <v xml:space="preserve"> </v>
          </cell>
          <cell r="J174" t="str">
            <v xml:space="preserve"> </v>
          </cell>
          <cell r="K174" t="str">
            <v xml:space="preserve"> </v>
          </cell>
          <cell r="L174" t="str">
            <v xml:space="preserve"> </v>
          </cell>
          <cell r="M174" t="str">
            <v xml:space="preserve"> </v>
          </cell>
          <cell r="N174" t="str">
            <v xml:space="preserve"> </v>
          </cell>
          <cell r="O174" t="str">
            <v xml:space="preserve"> </v>
          </cell>
        </row>
        <row r="175">
          <cell r="A175" t="str">
            <v xml:space="preserve">  QUALIFICATION</v>
          </cell>
          <cell r="B175" t="str">
            <v xml:space="preserve"> </v>
          </cell>
          <cell r="C175" t="str">
            <v xml:space="preserve"> </v>
          </cell>
          <cell r="D175" t="str">
            <v xml:space="preserve"> </v>
          </cell>
          <cell r="E175" t="str">
            <v xml:space="preserve"> </v>
          </cell>
          <cell r="F175" t="str">
            <v xml:space="preserve"> </v>
          </cell>
          <cell r="G175" t="str">
            <v xml:space="preserve"> </v>
          </cell>
          <cell r="H175" t="str">
            <v xml:space="preserve"> </v>
          </cell>
          <cell r="I175" t="str">
            <v xml:space="preserve"> </v>
          </cell>
          <cell r="J175" t="str">
            <v xml:space="preserve"> </v>
          </cell>
          <cell r="K175" t="str">
            <v xml:space="preserve"> </v>
          </cell>
          <cell r="L175" t="str">
            <v xml:space="preserve"> </v>
          </cell>
          <cell r="M175" t="str">
            <v xml:space="preserve"> </v>
          </cell>
          <cell r="N175" t="str">
            <v xml:space="preserve"> </v>
          </cell>
          <cell r="O175" t="str">
            <v xml:space="preserve"> </v>
          </cell>
        </row>
        <row r="176">
          <cell r="A176" t="str">
            <v xml:space="preserve">  17. UNIVERSITY PhD LEVEL DEGREES</v>
          </cell>
          <cell r="B176" t="str">
            <v>..</v>
          </cell>
          <cell r="C176" t="str">
            <v xml:space="preserve"> </v>
          </cell>
          <cell r="D176" t="str">
            <v>..</v>
          </cell>
          <cell r="E176" t="str">
            <v xml:space="preserve"> </v>
          </cell>
          <cell r="F176" t="str">
            <v>..</v>
          </cell>
          <cell r="G176" t="str">
            <v xml:space="preserve"> </v>
          </cell>
          <cell r="H176" t="str">
            <v>..</v>
          </cell>
          <cell r="I176" t="str">
            <v xml:space="preserve"> </v>
          </cell>
          <cell r="J176" t="str">
            <v>..</v>
          </cell>
          <cell r="K176" t="str">
            <v xml:space="preserve"> </v>
          </cell>
          <cell r="L176" t="str">
            <v>..</v>
          </cell>
          <cell r="M176" t="str">
            <v xml:space="preserve"> </v>
          </cell>
          <cell r="N176" t="str">
            <v>..</v>
          </cell>
          <cell r="O176" t="str">
            <v xml:space="preserve"> </v>
          </cell>
        </row>
        <row r="177">
          <cell r="A177" t="str">
            <v xml:space="preserve">  18. OTHER UNIVERSITY DEGREES</v>
          </cell>
          <cell r="B177" t="str">
            <v>..</v>
          </cell>
          <cell r="C177" t="str">
            <v xml:space="preserve"> </v>
          </cell>
          <cell r="D177" t="str">
            <v>..</v>
          </cell>
          <cell r="E177" t="str">
            <v xml:space="preserve"> </v>
          </cell>
          <cell r="F177" t="str">
            <v>..</v>
          </cell>
          <cell r="G177" t="str">
            <v xml:space="preserve"> </v>
          </cell>
          <cell r="H177" t="str">
            <v>..</v>
          </cell>
          <cell r="I177" t="str">
            <v xml:space="preserve"> </v>
          </cell>
          <cell r="J177" t="str">
            <v>..</v>
          </cell>
          <cell r="K177" t="str">
            <v xml:space="preserve"> </v>
          </cell>
          <cell r="L177" t="str">
            <v>..</v>
          </cell>
          <cell r="M177" t="str">
            <v xml:space="preserve"> </v>
          </cell>
          <cell r="N177" t="str">
            <v>..</v>
          </cell>
          <cell r="O177" t="str">
            <v xml:space="preserve"> </v>
          </cell>
        </row>
        <row r="178">
          <cell r="A178" t="str">
            <v>* 19. SUB-TOTAL UNIVERSITY DEGREES</v>
          </cell>
          <cell r="B178" t="str">
            <v>..</v>
          </cell>
          <cell r="C178" t="str">
            <v xml:space="preserve"> </v>
          </cell>
          <cell r="D178" t="str">
            <v>..</v>
          </cell>
          <cell r="E178" t="str">
            <v xml:space="preserve"> </v>
          </cell>
          <cell r="F178" t="str">
            <v>..</v>
          </cell>
          <cell r="G178" t="str">
            <v xml:space="preserve"> </v>
          </cell>
          <cell r="H178" t="str">
            <v>..</v>
          </cell>
          <cell r="I178" t="str">
            <v xml:space="preserve"> </v>
          </cell>
          <cell r="J178" t="str">
            <v>..</v>
          </cell>
          <cell r="K178" t="str">
            <v xml:space="preserve"> </v>
          </cell>
          <cell r="L178" t="str">
            <v>..</v>
          </cell>
          <cell r="M178" t="str">
            <v xml:space="preserve"> </v>
          </cell>
          <cell r="N178" t="str">
            <v>..</v>
          </cell>
          <cell r="O178" t="str">
            <v xml:space="preserve"> </v>
          </cell>
        </row>
        <row r="179">
          <cell r="A179" t="str">
            <v xml:space="preserve">  20. OTHER POST-SECONDARY</v>
          </cell>
          <cell r="B179" t="str">
            <v>..</v>
          </cell>
          <cell r="C179" t="str">
            <v xml:space="preserve"> </v>
          </cell>
          <cell r="D179" t="str">
            <v>..</v>
          </cell>
          <cell r="E179" t="str">
            <v xml:space="preserve"> </v>
          </cell>
          <cell r="F179" t="str">
            <v>..</v>
          </cell>
          <cell r="G179" t="str">
            <v xml:space="preserve"> </v>
          </cell>
          <cell r="H179" t="str">
            <v>..</v>
          </cell>
          <cell r="I179" t="str">
            <v xml:space="preserve"> </v>
          </cell>
          <cell r="J179" t="str">
            <v>..</v>
          </cell>
          <cell r="K179" t="str">
            <v xml:space="preserve"> </v>
          </cell>
          <cell r="L179" t="str">
            <v>..</v>
          </cell>
          <cell r="M179" t="str">
            <v xml:space="preserve"> </v>
          </cell>
          <cell r="N179" t="str">
            <v>..</v>
          </cell>
          <cell r="O179" t="str">
            <v xml:space="preserve"> </v>
          </cell>
        </row>
        <row r="180">
          <cell r="A180" t="str">
            <v xml:space="preserve">  21. SECONDARY</v>
          </cell>
          <cell r="B180" t="str">
            <v>..</v>
          </cell>
          <cell r="C180" t="str">
            <v xml:space="preserve"> </v>
          </cell>
          <cell r="D180" t="str">
            <v>..</v>
          </cell>
          <cell r="E180" t="str">
            <v xml:space="preserve"> </v>
          </cell>
          <cell r="F180" t="str">
            <v>..</v>
          </cell>
          <cell r="G180" t="str">
            <v xml:space="preserve"> </v>
          </cell>
          <cell r="H180" t="str">
            <v>..</v>
          </cell>
          <cell r="I180" t="str">
            <v xml:space="preserve"> </v>
          </cell>
          <cell r="J180" t="str">
            <v>..</v>
          </cell>
          <cell r="K180" t="str">
            <v xml:space="preserve"> </v>
          </cell>
          <cell r="L180" t="str">
            <v>..</v>
          </cell>
          <cell r="M180" t="str">
            <v xml:space="preserve"> </v>
          </cell>
          <cell r="N180" t="str">
            <v>..</v>
          </cell>
          <cell r="O180" t="str">
            <v xml:space="preserve"> </v>
          </cell>
        </row>
        <row r="181">
          <cell r="A181" t="str">
            <v xml:space="preserve">  22. OTHER</v>
          </cell>
          <cell r="B181" t="str">
            <v>..</v>
          </cell>
          <cell r="C181" t="str">
            <v xml:space="preserve"> </v>
          </cell>
          <cell r="D181" t="str">
            <v>..</v>
          </cell>
          <cell r="E181" t="str">
            <v xml:space="preserve"> </v>
          </cell>
          <cell r="F181" t="str">
            <v>..</v>
          </cell>
          <cell r="G181" t="str">
            <v xml:space="preserve"> </v>
          </cell>
          <cell r="H181" t="str">
            <v>..</v>
          </cell>
          <cell r="I181" t="str">
            <v xml:space="preserve"> </v>
          </cell>
          <cell r="J181" t="str">
            <v>..</v>
          </cell>
          <cell r="K181" t="str">
            <v xml:space="preserve"> </v>
          </cell>
          <cell r="L181" t="str">
            <v>..</v>
          </cell>
          <cell r="M181" t="str">
            <v xml:space="preserve"> </v>
          </cell>
          <cell r="N181" t="str">
            <v>..</v>
          </cell>
          <cell r="O181" t="str">
            <v xml:space="preserve"> </v>
          </cell>
        </row>
        <row r="182">
          <cell r="A182" t="str">
            <v xml:space="preserve">  23. NOT SPECIFIED</v>
          </cell>
          <cell r="B182" t="str">
            <v>..</v>
          </cell>
          <cell r="C182" t="str">
            <v xml:space="preserve"> </v>
          </cell>
          <cell r="D182" t="str">
            <v>..</v>
          </cell>
          <cell r="E182" t="str">
            <v xml:space="preserve"> </v>
          </cell>
          <cell r="F182" t="str">
            <v>..</v>
          </cell>
          <cell r="G182" t="str">
            <v xml:space="preserve"> </v>
          </cell>
          <cell r="H182" t="str">
            <v>..</v>
          </cell>
          <cell r="I182" t="str">
            <v xml:space="preserve"> </v>
          </cell>
          <cell r="J182" t="str">
            <v>..</v>
          </cell>
          <cell r="K182" t="str">
            <v xml:space="preserve"> </v>
          </cell>
          <cell r="L182" t="str">
            <v>..</v>
          </cell>
          <cell r="M182" t="str">
            <v xml:space="preserve"> </v>
          </cell>
          <cell r="N182" t="str">
            <v>..</v>
          </cell>
          <cell r="O182" t="str">
            <v xml:space="preserve"> </v>
          </cell>
        </row>
        <row r="183">
          <cell r="A183" t="str">
            <v>* 24. TOTAL HEMP</v>
          </cell>
          <cell r="B183">
            <v>6955</v>
          </cell>
          <cell r="C183" t="str">
            <v xml:space="preserve"> </v>
          </cell>
          <cell r="D183" t="str">
            <v>..</v>
          </cell>
          <cell r="E183" t="str">
            <v xml:space="preserve"> </v>
          </cell>
          <cell r="F183">
            <v>7062</v>
          </cell>
          <cell r="G183" t="str">
            <v xml:space="preserve"> </v>
          </cell>
          <cell r="H183" t="str">
            <v>..</v>
          </cell>
          <cell r="I183" t="str">
            <v xml:space="preserve"> </v>
          </cell>
          <cell r="J183">
            <v>7313</v>
          </cell>
          <cell r="K183" t="str">
            <v xml:space="preserve"> </v>
          </cell>
          <cell r="L183" t="str">
            <v>..</v>
          </cell>
          <cell r="M183" t="str">
            <v xml:space="preserve"> </v>
          </cell>
          <cell r="N183" t="str">
            <v>..</v>
          </cell>
          <cell r="O183" t="str">
            <v xml:space="preserve"> </v>
          </cell>
        </row>
        <row r="184">
          <cell r="A184" t="str">
            <v>-</v>
          </cell>
          <cell r="B184" t="str">
            <v>-</v>
          </cell>
          <cell r="C184" t="str">
            <v>-</v>
          </cell>
          <cell r="D184" t="str">
            <v>-</v>
          </cell>
          <cell r="E184" t="str">
            <v>-</v>
          </cell>
          <cell r="F184" t="str">
            <v>-</v>
          </cell>
          <cell r="G184" t="str">
            <v>-</v>
          </cell>
          <cell r="H184" t="str">
            <v>-</v>
          </cell>
          <cell r="I184" t="str">
            <v>-</v>
          </cell>
          <cell r="J184" t="str">
            <v>-</v>
          </cell>
          <cell r="K184" t="str">
            <v>-</v>
          </cell>
          <cell r="L184" t="str">
            <v>-</v>
          </cell>
          <cell r="M184" t="str">
            <v>-</v>
          </cell>
          <cell r="N184" t="str">
            <v>-</v>
          </cell>
          <cell r="O184" t="str">
            <v>-</v>
          </cell>
        </row>
        <row r="185">
          <cell r="A185" t="str">
            <v>PRIVATE NON-PROFIT SECTOR</v>
          </cell>
          <cell r="B185" t="str">
            <v xml:space="preserve"> </v>
          </cell>
          <cell r="C185" t="str">
            <v xml:space="preserve"> </v>
          </cell>
          <cell r="D185" t="str">
            <v xml:space="preserve"> </v>
          </cell>
          <cell r="E185" t="str">
            <v xml:space="preserve"> </v>
          </cell>
          <cell r="F185" t="str">
            <v xml:space="preserve"> </v>
          </cell>
          <cell r="G185" t="str">
            <v xml:space="preserve"> </v>
          </cell>
          <cell r="H185" t="str">
            <v xml:space="preserve"> </v>
          </cell>
          <cell r="I185" t="str">
            <v xml:space="preserve"> </v>
          </cell>
          <cell r="J185" t="str">
            <v xml:space="preserve"> </v>
          </cell>
          <cell r="K185" t="str">
            <v xml:space="preserve"> </v>
          </cell>
          <cell r="L185" t="str">
            <v xml:space="preserve"> </v>
          </cell>
          <cell r="M185" t="str">
            <v xml:space="preserve"> </v>
          </cell>
          <cell r="N185" t="str">
            <v xml:space="preserve"> </v>
          </cell>
          <cell r="O185" t="str">
            <v xml:space="preserve"> </v>
          </cell>
        </row>
        <row r="186">
          <cell r="A186" t="str">
            <v xml:space="preserve">  QUALIFICATION</v>
          </cell>
          <cell r="B186" t="str">
            <v xml:space="preserve"> </v>
          </cell>
          <cell r="C186" t="str">
            <v xml:space="preserve"> </v>
          </cell>
          <cell r="D186" t="str">
            <v xml:space="preserve"> </v>
          </cell>
          <cell r="E186" t="str">
            <v xml:space="preserve"> </v>
          </cell>
          <cell r="F186" t="str">
            <v xml:space="preserve"> </v>
          </cell>
          <cell r="G186" t="str">
            <v xml:space="preserve"> </v>
          </cell>
          <cell r="H186" t="str">
            <v xml:space="preserve"> </v>
          </cell>
          <cell r="I186" t="str">
            <v xml:space="preserve"> </v>
          </cell>
          <cell r="J186" t="str">
            <v xml:space="preserve"> </v>
          </cell>
          <cell r="K186" t="str">
            <v xml:space="preserve"> </v>
          </cell>
          <cell r="L186" t="str">
            <v xml:space="preserve"> </v>
          </cell>
          <cell r="M186" t="str">
            <v xml:space="preserve"> </v>
          </cell>
          <cell r="N186" t="str">
            <v xml:space="preserve"> </v>
          </cell>
          <cell r="O186" t="str">
            <v xml:space="preserve"> </v>
          </cell>
        </row>
        <row r="187">
          <cell r="A187" t="str">
            <v xml:space="preserve">  25. UNIVERSITY PhD LEVEL DEGREES</v>
          </cell>
          <cell r="B187" t="str">
            <v>..</v>
          </cell>
          <cell r="C187" t="str">
            <v xml:space="preserve"> </v>
          </cell>
          <cell r="D187" t="str">
            <v>..</v>
          </cell>
          <cell r="E187" t="str">
            <v xml:space="preserve"> </v>
          </cell>
          <cell r="F187" t="str">
            <v>..</v>
          </cell>
          <cell r="G187" t="str">
            <v xml:space="preserve"> </v>
          </cell>
          <cell r="H187" t="str">
            <v>..</v>
          </cell>
          <cell r="I187" t="str">
            <v xml:space="preserve"> </v>
          </cell>
          <cell r="J187" t="str">
            <v>..</v>
          </cell>
          <cell r="K187" t="str">
            <v xml:space="preserve"> </v>
          </cell>
          <cell r="L187" t="str">
            <v>..</v>
          </cell>
          <cell r="M187" t="str">
            <v xml:space="preserve"> </v>
          </cell>
          <cell r="N187" t="str">
            <v>..</v>
          </cell>
          <cell r="O187" t="str">
            <v xml:space="preserve"> </v>
          </cell>
        </row>
        <row r="188">
          <cell r="A188" t="str">
            <v xml:space="preserve">  26. OTHER UNIVERSITY DEGREES</v>
          </cell>
          <cell r="B188" t="str">
            <v>..</v>
          </cell>
          <cell r="C188" t="str">
            <v xml:space="preserve"> </v>
          </cell>
          <cell r="D188" t="str">
            <v>..</v>
          </cell>
          <cell r="E188" t="str">
            <v xml:space="preserve"> </v>
          </cell>
          <cell r="F188" t="str">
            <v>..</v>
          </cell>
          <cell r="G188" t="str">
            <v xml:space="preserve"> </v>
          </cell>
          <cell r="H188" t="str">
            <v>..</v>
          </cell>
          <cell r="I188" t="str">
            <v xml:space="preserve"> </v>
          </cell>
          <cell r="J188" t="str">
            <v>..</v>
          </cell>
          <cell r="K188" t="str">
            <v xml:space="preserve"> </v>
          </cell>
          <cell r="L188" t="str">
            <v>..</v>
          </cell>
          <cell r="M188" t="str">
            <v xml:space="preserve"> </v>
          </cell>
          <cell r="N188" t="str">
            <v>..</v>
          </cell>
          <cell r="O188" t="str">
            <v xml:space="preserve"> </v>
          </cell>
        </row>
        <row r="189">
          <cell r="A189" t="str">
            <v xml:space="preserve">  27. SUB-TOTAL UNIVERSITY DEGREES</v>
          </cell>
          <cell r="B189" t="str">
            <v>..</v>
          </cell>
          <cell r="C189" t="str">
            <v xml:space="preserve"> </v>
          </cell>
          <cell r="D189" t="str">
            <v>..</v>
          </cell>
          <cell r="E189" t="str">
            <v xml:space="preserve"> </v>
          </cell>
          <cell r="F189" t="str">
            <v>..</v>
          </cell>
          <cell r="G189" t="str">
            <v xml:space="preserve"> </v>
          </cell>
          <cell r="H189" t="str">
            <v>..</v>
          </cell>
          <cell r="I189" t="str">
            <v xml:space="preserve"> </v>
          </cell>
          <cell r="J189" t="str">
            <v>..</v>
          </cell>
          <cell r="K189" t="str">
            <v xml:space="preserve"> </v>
          </cell>
          <cell r="L189" t="str">
            <v>..</v>
          </cell>
          <cell r="M189" t="str">
            <v xml:space="preserve"> </v>
          </cell>
          <cell r="N189" t="str">
            <v>..</v>
          </cell>
          <cell r="O189" t="str">
            <v xml:space="preserve"> </v>
          </cell>
        </row>
        <row r="190">
          <cell r="A190" t="str">
            <v xml:space="preserve">  28. OTHER POST-SECONDARY</v>
          </cell>
          <cell r="B190" t="str">
            <v>..</v>
          </cell>
          <cell r="C190" t="str">
            <v xml:space="preserve"> </v>
          </cell>
          <cell r="D190" t="str">
            <v>..</v>
          </cell>
          <cell r="E190" t="str">
            <v xml:space="preserve"> </v>
          </cell>
          <cell r="F190" t="str">
            <v>..</v>
          </cell>
          <cell r="G190" t="str">
            <v xml:space="preserve"> </v>
          </cell>
          <cell r="H190" t="str">
            <v>..</v>
          </cell>
          <cell r="I190" t="str">
            <v xml:space="preserve"> </v>
          </cell>
          <cell r="J190" t="str">
            <v>..</v>
          </cell>
          <cell r="K190" t="str">
            <v xml:space="preserve"> </v>
          </cell>
          <cell r="L190" t="str">
            <v>..</v>
          </cell>
          <cell r="M190" t="str">
            <v xml:space="preserve"> </v>
          </cell>
          <cell r="N190" t="str">
            <v>..</v>
          </cell>
          <cell r="O190" t="str">
            <v xml:space="preserve"> </v>
          </cell>
        </row>
        <row r="191">
          <cell r="A191" t="str">
            <v xml:space="preserve">  29. SECONDARY</v>
          </cell>
          <cell r="B191" t="str">
            <v>..</v>
          </cell>
          <cell r="C191" t="str">
            <v xml:space="preserve"> </v>
          </cell>
          <cell r="D191" t="str">
            <v>..</v>
          </cell>
          <cell r="E191" t="str">
            <v xml:space="preserve"> </v>
          </cell>
          <cell r="F191" t="str">
            <v>..</v>
          </cell>
          <cell r="G191" t="str">
            <v xml:space="preserve"> </v>
          </cell>
          <cell r="H191" t="str">
            <v>..</v>
          </cell>
          <cell r="I191" t="str">
            <v xml:space="preserve"> </v>
          </cell>
          <cell r="J191" t="str">
            <v>..</v>
          </cell>
          <cell r="K191" t="str">
            <v xml:space="preserve"> </v>
          </cell>
          <cell r="L191" t="str">
            <v>..</v>
          </cell>
          <cell r="M191" t="str">
            <v xml:space="preserve"> </v>
          </cell>
          <cell r="N191" t="str">
            <v>..</v>
          </cell>
          <cell r="O191" t="str">
            <v xml:space="preserve"> </v>
          </cell>
        </row>
        <row r="192">
          <cell r="A192" t="str">
            <v xml:space="preserve">  30. OTHER</v>
          </cell>
          <cell r="B192" t="str">
            <v>..</v>
          </cell>
          <cell r="C192" t="str">
            <v xml:space="preserve"> </v>
          </cell>
          <cell r="D192" t="str">
            <v>..</v>
          </cell>
          <cell r="E192" t="str">
            <v xml:space="preserve"> </v>
          </cell>
          <cell r="F192" t="str">
            <v>..</v>
          </cell>
          <cell r="G192" t="str">
            <v xml:space="preserve"> </v>
          </cell>
          <cell r="H192" t="str">
            <v>..</v>
          </cell>
          <cell r="I192" t="str">
            <v xml:space="preserve"> </v>
          </cell>
          <cell r="J192" t="str">
            <v>..</v>
          </cell>
          <cell r="K192" t="str">
            <v xml:space="preserve"> </v>
          </cell>
          <cell r="L192" t="str">
            <v>..</v>
          </cell>
          <cell r="M192" t="str">
            <v xml:space="preserve"> </v>
          </cell>
          <cell r="N192" t="str">
            <v>..</v>
          </cell>
          <cell r="O192" t="str">
            <v xml:space="preserve"> </v>
          </cell>
        </row>
        <row r="193">
          <cell r="A193" t="str">
            <v xml:space="preserve">  31. NOT SPECIFIED</v>
          </cell>
          <cell r="B193" t="str">
            <v>..</v>
          </cell>
          <cell r="C193" t="str">
            <v xml:space="preserve"> </v>
          </cell>
          <cell r="D193" t="str">
            <v>..</v>
          </cell>
          <cell r="E193" t="str">
            <v xml:space="preserve"> </v>
          </cell>
          <cell r="F193" t="str">
            <v>..</v>
          </cell>
          <cell r="G193" t="str">
            <v xml:space="preserve"> </v>
          </cell>
          <cell r="H193" t="str">
            <v>..</v>
          </cell>
          <cell r="I193" t="str">
            <v xml:space="preserve"> </v>
          </cell>
          <cell r="J193" t="str">
            <v>..</v>
          </cell>
          <cell r="K193" t="str">
            <v xml:space="preserve"> </v>
          </cell>
          <cell r="L193" t="str">
            <v>..</v>
          </cell>
          <cell r="M193" t="str">
            <v xml:space="preserve"> </v>
          </cell>
          <cell r="N193" t="str">
            <v>..</v>
          </cell>
          <cell r="O193" t="str">
            <v xml:space="preserve"> </v>
          </cell>
        </row>
        <row r="194">
          <cell r="A194" t="str">
            <v xml:space="preserve">  32. TOTAL</v>
          </cell>
          <cell r="B194" t="str">
            <v>..</v>
          </cell>
          <cell r="C194" t="str">
            <v xml:space="preserve"> </v>
          </cell>
          <cell r="D194" t="str">
            <v>..</v>
          </cell>
          <cell r="E194" t="str">
            <v xml:space="preserve"> </v>
          </cell>
          <cell r="F194" t="str">
            <v>..</v>
          </cell>
          <cell r="G194" t="str">
            <v xml:space="preserve"> </v>
          </cell>
          <cell r="H194" t="str">
            <v>..</v>
          </cell>
          <cell r="I194" t="str">
            <v xml:space="preserve"> </v>
          </cell>
          <cell r="J194" t="str">
            <v>..</v>
          </cell>
          <cell r="K194" t="str">
            <v xml:space="preserve"> </v>
          </cell>
          <cell r="L194" t="str">
            <v>..</v>
          </cell>
          <cell r="M194" t="str">
            <v xml:space="preserve"> </v>
          </cell>
          <cell r="N194" t="str">
            <v>..</v>
          </cell>
          <cell r="O194" t="str">
            <v xml:space="preserve"> </v>
          </cell>
        </row>
        <row r="195">
          <cell r="A195" t="str">
            <v>-</v>
          </cell>
          <cell r="B195" t="str">
            <v>-</v>
          </cell>
          <cell r="C195" t="str">
            <v>-</v>
          </cell>
          <cell r="D195" t="str">
            <v>-</v>
          </cell>
          <cell r="E195" t="str">
            <v>-</v>
          </cell>
          <cell r="F195" t="str">
            <v>-</v>
          </cell>
          <cell r="G195" t="str">
            <v>-</v>
          </cell>
          <cell r="H195" t="str">
            <v>-</v>
          </cell>
          <cell r="I195" t="str">
            <v>-</v>
          </cell>
          <cell r="J195" t="str">
            <v>-</v>
          </cell>
          <cell r="K195" t="str">
            <v>-</v>
          </cell>
          <cell r="L195" t="str">
            <v>-</v>
          </cell>
          <cell r="M195" t="str">
            <v>-</v>
          </cell>
          <cell r="N195" t="str">
            <v>-</v>
          </cell>
          <cell r="O195" t="str">
            <v>-</v>
          </cell>
        </row>
        <row r="196">
          <cell r="A196" t="str">
            <v>NATIONAL TOTAL</v>
          </cell>
          <cell r="B196" t="str">
            <v xml:space="preserve"> </v>
          </cell>
          <cell r="C196" t="str">
            <v xml:space="preserve"> </v>
          </cell>
          <cell r="D196" t="str">
            <v xml:space="preserve"> </v>
          </cell>
          <cell r="E196" t="str">
            <v xml:space="preserve"> </v>
          </cell>
          <cell r="F196" t="str">
            <v xml:space="preserve"> </v>
          </cell>
          <cell r="G196" t="str">
            <v xml:space="preserve"> </v>
          </cell>
          <cell r="H196" t="str">
            <v xml:space="preserve"> </v>
          </cell>
          <cell r="I196" t="str">
            <v xml:space="preserve"> </v>
          </cell>
          <cell r="J196" t="str">
            <v xml:space="preserve"> </v>
          </cell>
          <cell r="K196" t="str">
            <v xml:space="preserve"> </v>
          </cell>
          <cell r="L196" t="str">
            <v xml:space="preserve"> </v>
          </cell>
          <cell r="M196" t="str">
            <v xml:space="preserve"> </v>
          </cell>
          <cell r="N196" t="str">
            <v xml:space="preserve"> </v>
          </cell>
          <cell r="O196" t="str">
            <v xml:space="preserve"> </v>
          </cell>
        </row>
        <row r="197">
          <cell r="A197" t="str">
            <v xml:space="preserve">  QUALIFICATION</v>
          </cell>
          <cell r="B197" t="str">
            <v xml:space="preserve"> </v>
          </cell>
          <cell r="C197" t="str">
            <v xml:space="preserve"> </v>
          </cell>
          <cell r="D197" t="str">
            <v xml:space="preserve"> </v>
          </cell>
          <cell r="E197" t="str">
            <v xml:space="preserve"> </v>
          </cell>
          <cell r="F197" t="str">
            <v xml:space="preserve"> </v>
          </cell>
          <cell r="G197" t="str">
            <v xml:space="preserve"> </v>
          </cell>
          <cell r="H197" t="str">
            <v xml:space="preserve"> </v>
          </cell>
          <cell r="I197" t="str">
            <v xml:space="preserve"> </v>
          </cell>
          <cell r="J197" t="str">
            <v xml:space="preserve"> </v>
          </cell>
          <cell r="K197" t="str">
            <v xml:space="preserve"> </v>
          </cell>
          <cell r="L197" t="str">
            <v xml:space="preserve"> </v>
          </cell>
          <cell r="M197" t="str">
            <v xml:space="preserve"> </v>
          </cell>
          <cell r="N197" t="str">
            <v xml:space="preserve"> </v>
          </cell>
          <cell r="O197" t="str">
            <v xml:space="preserve"> </v>
          </cell>
        </row>
        <row r="198">
          <cell r="A198" t="str">
            <v xml:space="preserve">  33. UNIVERSITY PhD LEVEL DEGREES</v>
          </cell>
          <cell r="B198" t="str">
            <v>..</v>
          </cell>
          <cell r="C198" t="str">
            <v xml:space="preserve"> </v>
          </cell>
          <cell r="D198" t="str">
            <v>..</v>
          </cell>
          <cell r="E198" t="str">
            <v xml:space="preserve"> </v>
          </cell>
          <cell r="F198" t="str">
            <v>..</v>
          </cell>
          <cell r="G198" t="str">
            <v xml:space="preserve"> </v>
          </cell>
          <cell r="H198" t="str">
            <v>..</v>
          </cell>
          <cell r="I198" t="str">
            <v xml:space="preserve"> </v>
          </cell>
          <cell r="J198" t="str">
            <v>..</v>
          </cell>
          <cell r="K198" t="str">
            <v xml:space="preserve"> </v>
          </cell>
          <cell r="L198" t="str">
            <v>..</v>
          </cell>
          <cell r="M198" t="str">
            <v xml:space="preserve"> </v>
          </cell>
          <cell r="N198" t="str">
            <v>..</v>
          </cell>
          <cell r="O198" t="str">
            <v xml:space="preserve"> </v>
          </cell>
        </row>
        <row r="199">
          <cell r="A199" t="str">
            <v xml:space="preserve">  34. OTHER UNIVERSITY DEGREES</v>
          </cell>
          <cell r="B199" t="str">
            <v>..</v>
          </cell>
          <cell r="C199" t="str">
            <v xml:space="preserve"> </v>
          </cell>
          <cell r="D199" t="str">
            <v>..</v>
          </cell>
          <cell r="E199" t="str">
            <v xml:space="preserve"> </v>
          </cell>
          <cell r="F199" t="str">
            <v>..</v>
          </cell>
          <cell r="G199" t="str">
            <v xml:space="preserve"> </v>
          </cell>
          <cell r="H199" t="str">
            <v>..</v>
          </cell>
          <cell r="I199" t="str">
            <v xml:space="preserve"> </v>
          </cell>
          <cell r="J199" t="str">
            <v>..</v>
          </cell>
          <cell r="K199" t="str">
            <v xml:space="preserve"> </v>
          </cell>
          <cell r="L199" t="str">
            <v>..</v>
          </cell>
          <cell r="M199" t="str">
            <v xml:space="preserve"> </v>
          </cell>
          <cell r="N199" t="str">
            <v>..</v>
          </cell>
          <cell r="O199" t="str">
            <v xml:space="preserve"> </v>
          </cell>
        </row>
        <row r="200">
          <cell r="A200" t="str">
            <v>* 35. SUB-TOTAL UNIVERSITY DEGREES</v>
          </cell>
          <cell r="B200">
            <v>15931</v>
          </cell>
          <cell r="C200" t="str">
            <v>A</v>
          </cell>
          <cell r="D200" t="str">
            <v>..</v>
          </cell>
          <cell r="E200" t="str">
            <v xml:space="preserve"> </v>
          </cell>
          <cell r="F200">
            <v>17490</v>
          </cell>
          <cell r="G200" t="str">
            <v xml:space="preserve"> </v>
          </cell>
          <cell r="H200" t="str">
            <v>..</v>
          </cell>
          <cell r="I200" t="str">
            <v xml:space="preserve"> </v>
          </cell>
          <cell r="J200">
            <v>18295</v>
          </cell>
          <cell r="K200" t="str">
            <v xml:space="preserve"> </v>
          </cell>
          <cell r="L200" t="str">
            <v>..</v>
          </cell>
          <cell r="M200" t="str">
            <v xml:space="preserve"> </v>
          </cell>
          <cell r="N200" t="str">
            <v>..</v>
          </cell>
          <cell r="O200" t="str">
            <v xml:space="preserve"> </v>
          </cell>
        </row>
        <row r="201">
          <cell r="A201" t="str">
            <v xml:space="preserve">  36 OTHER POST-SECONDARY</v>
          </cell>
          <cell r="B201" t="str">
            <v>..</v>
          </cell>
          <cell r="C201" t="str">
            <v xml:space="preserve"> </v>
          </cell>
          <cell r="D201" t="str">
            <v>..</v>
          </cell>
          <cell r="E201" t="str">
            <v xml:space="preserve"> </v>
          </cell>
          <cell r="F201" t="str">
            <v>..</v>
          </cell>
          <cell r="G201" t="str">
            <v xml:space="preserve"> </v>
          </cell>
          <cell r="H201" t="str">
            <v>..</v>
          </cell>
          <cell r="I201" t="str">
            <v xml:space="preserve"> </v>
          </cell>
          <cell r="J201" t="str">
            <v>..</v>
          </cell>
          <cell r="K201" t="str">
            <v xml:space="preserve"> </v>
          </cell>
          <cell r="L201" t="str">
            <v>..</v>
          </cell>
          <cell r="M201" t="str">
            <v xml:space="preserve"> </v>
          </cell>
          <cell r="N201" t="str">
            <v>..</v>
          </cell>
          <cell r="O201" t="str">
            <v xml:space="preserve"> </v>
          </cell>
        </row>
        <row r="202">
          <cell r="A202" t="str">
            <v xml:space="preserve">  37. SECONDARY</v>
          </cell>
          <cell r="B202" t="str">
            <v>..</v>
          </cell>
          <cell r="C202" t="str">
            <v xml:space="preserve"> </v>
          </cell>
          <cell r="D202" t="str">
            <v>..</v>
          </cell>
          <cell r="E202" t="str">
            <v xml:space="preserve"> </v>
          </cell>
          <cell r="F202" t="str">
            <v>..</v>
          </cell>
          <cell r="G202" t="str">
            <v xml:space="preserve"> </v>
          </cell>
          <cell r="H202" t="str">
            <v>..</v>
          </cell>
          <cell r="I202" t="str">
            <v xml:space="preserve"> </v>
          </cell>
          <cell r="J202" t="str">
            <v>..</v>
          </cell>
          <cell r="K202" t="str">
            <v xml:space="preserve"> </v>
          </cell>
          <cell r="L202" t="str">
            <v>..</v>
          </cell>
          <cell r="M202" t="str">
            <v xml:space="preserve"> </v>
          </cell>
          <cell r="N202" t="str">
            <v>..</v>
          </cell>
          <cell r="O202" t="str">
            <v xml:space="preserve"> </v>
          </cell>
        </row>
        <row r="203">
          <cell r="A203" t="str">
            <v xml:space="preserve">  38. OTHER</v>
          </cell>
          <cell r="B203" t="str">
            <v>..</v>
          </cell>
          <cell r="C203" t="str">
            <v xml:space="preserve"> </v>
          </cell>
          <cell r="D203" t="str">
            <v>..</v>
          </cell>
          <cell r="E203" t="str">
            <v xml:space="preserve"> </v>
          </cell>
          <cell r="F203" t="str">
            <v>..</v>
          </cell>
          <cell r="G203" t="str">
            <v xml:space="preserve"> </v>
          </cell>
          <cell r="H203" t="str">
            <v>..</v>
          </cell>
          <cell r="I203" t="str">
            <v xml:space="preserve"> </v>
          </cell>
          <cell r="J203" t="str">
            <v>..</v>
          </cell>
          <cell r="K203" t="str">
            <v xml:space="preserve"> </v>
          </cell>
          <cell r="L203" t="str">
            <v>..</v>
          </cell>
          <cell r="M203" t="str">
            <v xml:space="preserve"> </v>
          </cell>
          <cell r="N203" t="str">
            <v>..</v>
          </cell>
          <cell r="O203" t="str">
            <v xml:space="preserve"> </v>
          </cell>
        </row>
        <row r="204">
          <cell r="A204" t="str">
            <v xml:space="preserve">  39. NOT SPECIFIED</v>
          </cell>
          <cell r="B204">
            <v>8007</v>
          </cell>
          <cell r="C204" t="str">
            <v>A</v>
          </cell>
          <cell r="D204" t="str">
            <v>..</v>
          </cell>
          <cell r="E204" t="str">
            <v xml:space="preserve"> </v>
          </cell>
          <cell r="F204">
            <v>7387</v>
          </cell>
          <cell r="G204" t="str">
            <v xml:space="preserve"> </v>
          </cell>
          <cell r="H204" t="str">
            <v>..</v>
          </cell>
          <cell r="I204" t="str">
            <v xml:space="preserve"> </v>
          </cell>
          <cell r="J204">
            <v>7105</v>
          </cell>
          <cell r="K204" t="str">
            <v xml:space="preserve"> </v>
          </cell>
          <cell r="L204" t="str">
            <v>..</v>
          </cell>
          <cell r="M204" t="str">
            <v xml:space="preserve"> </v>
          </cell>
          <cell r="N204" t="str">
            <v>..</v>
          </cell>
          <cell r="O204" t="str">
            <v xml:space="preserve"> </v>
          </cell>
        </row>
        <row r="205">
          <cell r="A205" t="str">
            <v>* 40. TOTAL R&amp;D PERSONNEL</v>
          </cell>
          <cell r="B205">
            <v>23938</v>
          </cell>
          <cell r="C205" t="str">
            <v>A</v>
          </cell>
          <cell r="D205" t="str">
            <v>..</v>
          </cell>
          <cell r="E205" t="str">
            <v xml:space="preserve"> </v>
          </cell>
          <cell r="F205">
            <v>24877</v>
          </cell>
          <cell r="G205" t="str">
            <v xml:space="preserve"> </v>
          </cell>
          <cell r="H205" t="str">
            <v>..</v>
          </cell>
          <cell r="I205" t="str">
            <v xml:space="preserve"> </v>
          </cell>
          <cell r="J205">
            <v>25400</v>
          </cell>
          <cell r="L205" t="str">
            <v>..</v>
          </cell>
          <cell r="M205" t="str">
            <v xml:space="preserve"> </v>
          </cell>
          <cell r="N205" t="str">
            <v>..</v>
          </cell>
          <cell r="O205" t="str">
            <v xml:space="preserve"> </v>
          </cell>
        </row>
        <row r="206">
          <cell r="A206" t="str">
            <v>-</v>
          </cell>
          <cell r="B206" t="str">
            <v>-</v>
          </cell>
          <cell r="C206" t="str">
            <v>-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-</v>
          </cell>
          <cell r="H206" t="str">
            <v>-</v>
          </cell>
          <cell r="I206" t="str">
            <v>-</v>
          </cell>
          <cell r="J206" t="str">
            <v>-</v>
          </cell>
          <cell r="K206" t="str">
            <v>-</v>
          </cell>
          <cell r="L206" t="str">
            <v>-</v>
          </cell>
          <cell r="M206" t="str">
            <v>-</v>
          </cell>
          <cell r="N206" t="str">
            <v>-</v>
          </cell>
          <cell r="O206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1"/>
      <sheetName val="TABELL X1"/>
      <sheetName val="Norge utgifter og årsverk"/>
      <sheetName val="Norge utgifter"/>
      <sheetName val="Finland utgifter og årsverk"/>
      <sheetName val="Finland utgifter"/>
      <sheetName val="Danmark utgifter og årsverk"/>
      <sheetName val="Danmark utgifter"/>
      <sheetName val="Sverige utgifter"/>
      <sheetName val="Sverige årsverk"/>
      <sheetName val="Sverige årsverk og utd"/>
      <sheetName val="Ark1"/>
      <sheetName val="Ark2"/>
      <sheetName val="Ark3"/>
      <sheetName val="Ark4"/>
      <sheetName val="Ark5"/>
      <sheetName val="Ark6"/>
      <sheetName val="Ark7"/>
      <sheetName val="Ark8"/>
      <sheetName val="Ark9"/>
      <sheetName val="Ark10"/>
    </sheetNames>
    <sheetDataSet>
      <sheetData sheetId="0"/>
      <sheetData sheetId="1"/>
      <sheetData sheetId="2">
        <row r="907">
          <cell r="A907" t="str">
            <v>TOTAL TABLE (T.10)</v>
          </cell>
          <cell r="B907" t="str">
            <v xml:space="preserve"> </v>
          </cell>
          <cell r="C907" t="str">
            <v xml:space="preserve"> </v>
          </cell>
          <cell r="D907" t="str">
            <v>COUNTRY : NORWAY</v>
          </cell>
          <cell r="G907" t="str">
            <v xml:space="preserve"> </v>
          </cell>
          <cell r="H907" t="str">
            <v xml:space="preserve"> </v>
          </cell>
          <cell r="I907" t="str">
            <v xml:space="preserve"> </v>
          </cell>
        </row>
        <row r="908">
          <cell r="A908" t="str">
            <v xml:space="preserve"> </v>
          </cell>
          <cell r="B908" t="str">
            <v xml:space="preserve"> </v>
          </cell>
          <cell r="C908" t="str">
            <v xml:space="preserve"> </v>
          </cell>
          <cell r="D908" t="str">
            <v xml:space="preserve"> </v>
          </cell>
          <cell r="E908" t="str">
            <v xml:space="preserve"> </v>
          </cell>
          <cell r="F908" t="str">
            <v xml:space="preserve"> </v>
          </cell>
          <cell r="G908" t="str">
            <v xml:space="preserve"> </v>
          </cell>
          <cell r="H908" t="str">
            <v xml:space="preserve"> </v>
          </cell>
          <cell r="I908" t="str">
            <v xml:space="preserve"> </v>
          </cell>
        </row>
        <row r="909">
          <cell r="A909" t="str">
            <v>TOTAL R&amp;D PERSONNEL</v>
          </cell>
          <cell r="G909" t="str">
            <v xml:space="preserve"> </v>
          </cell>
          <cell r="H909" t="str">
            <v xml:space="preserve"> </v>
          </cell>
          <cell r="I909" t="str">
            <v xml:space="preserve"> </v>
          </cell>
        </row>
        <row r="910">
          <cell r="A910" t="str">
            <v>BY SECTOR OF EMPLOYMENT AND OCCUPATION</v>
          </cell>
          <cell r="G910" t="str">
            <v xml:space="preserve"> </v>
          </cell>
          <cell r="H910" t="str">
            <v xml:space="preserve"> </v>
          </cell>
          <cell r="I910" t="str">
            <v xml:space="preserve"> </v>
          </cell>
        </row>
        <row r="911">
          <cell r="A911" t="str">
            <v>UNIT: HEADCOUNT (*)</v>
          </cell>
          <cell r="G911" t="str">
            <v xml:space="preserve"> </v>
          </cell>
          <cell r="H911" t="str">
            <v xml:space="preserve"> </v>
          </cell>
          <cell r="I911" t="str">
            <v xml:space="preserve"> </v>
          </cell>
        </row>
        <row r="912">
          <cell r="A912" t="str">
            <v xml:space="preserve"> </v>
          </cell>
          <cell r="B912" t="str">
            <v xml:space="preserve"> </v>
          </cell>
          <cell r="C912" t="str">
            <v xml:space="preserve"> </v>
          </cell>
          <cell r="D912" t="str">
            <v xml:space="preserve"> </v>
          </cell>
          <cell r="E912" t="str">
            <v xml:space="preserve"> </v>
          </cell>
          <cell r="F912" t="str">
            <v xml:space="preserve"> </v>
          </cell>
          <cell r="G912" t="str">
            <v xml:space="preserve"> </v>
          </cell>
          <cell r="H912" t="str">
            <v xml:space="preserve"> </v>
          </cell>
          <cell r="I912" t="str">
            <v xml:space="preserve"> </v>
          </cell>
        </row>
        <row r="913">
          <cell r="A913" t="str">
            <v>YEAR : 1999 (or the closest available year)</v>
          </cell>
          <cell r="B913" t="str">
            <v xml:space="preserve"> </v>
          </cell>
          <cell r="C913" t="str">
            <v xml:space="preserve"> </v>
          </cell>
          <cell r="D913" t="str">
            <v xml:space="preserve"> </v>
          </cell>
          <cell r="E913" t="str">
            <v xml:space="preserve"> </v>
          </cell>
          <cell r="F913" t="str">
            <v xml:space="preserve"> </v>
          </cell>
          <cell r="G913" t="str">
            <v xml:space="preserve"> </v>
          </cell>
          <cell r="H913" t="str">
            <v xml:space="preserve"> </v>
          </cell>
          <cell r="I913" t="str">
            <v xml:space="preserve"> </v>
          </cell>
        </row>
        <row r="914">
          <cell r="A914" t="str">
            <v>-</v>
          </cell>
          <cell r="B914" t="str">
            <v>-</v>
          </cell>
          <cell r="C914" t="str">
            <v>-</v>
          </cell>
          <cell r="D914" t="str">
            <v>-</v>
          </cell>
          <cell r="E914" t="str">
            <v>-</v>
          </cell>
          <cell r="F914" t="str">
            <v>-</v>
          </cell>
          <cell r="G914" t="str">
            <v>-</v>
          </cell>
          <cell r="H914" t="str">
            <v>-</v>
          </cell>
          <cell r="I914" t="str">
            <v>-</v>
          </cell>
        </row>
        <row r="915">
          <cell r="A915" t="str">
            <v xml:space="preserve"> </v>
          </cell>
          <cell r="B915" t="str">
            <v>1</v>
          </cell>
          <cell r="C915" t="str">
            <v xml:space="preserve"> </v>
          </cell>
          <cell r="D915" t="str">
            <v>2</v>
          </cell>
          <cell r="E915" t="str">
            <v xml:space="preserve"> </v>
          </cell>
          <cell r="F915" t="str">
            <v>3</v>
          </cell>
          <cell r="G915" t="str">
            <v xml:space="preserve"> </v>
          </cell>
          <cell r="H915" t="str">
            <v>4</v>
          </cell>
          <cell r="I915" t="str">
            <v xml:space="preserve"> </v>
          </cell>
        </row>
        <row r="916">
          <cell r="A916" t="str">
            <v xml:space="preserve"> </v>
          </cell>
          <cell r="B916" t="str">
            <v>Full time</v>
          </cell>
          <cell r="C916" t="str">
            <v xml:space="preserve"> </v>
          </cell>
          <cell r="D916" t="str">
            <v>Mainly on</v>
          </cell>
          <cell r="E916" t="str">
            <v xml:space="preserve"> </v>
          </cell>
          <cell r="F916" t="str">
            <v>Part-time</v>
          </cell>
          <cell r="G916" t="str">
            <v xml:space="preserve"> </v>
          </cell>
          <cell r="H916" t="str">
            <v xml:space="preserve"> </v>
          </cell>
          <cell r="I916" t="str">
            <v xml:space="preserve"> </v>
          </cell>
        </row>
        <row r="917">
          <cell r="A917" t="str">
            <v xml:space="preserve"> </v>
          </cell>
          <cell r="B917" t="str">
            <v>on R&amp;D</v>
          </cell>
          <cell r="C917" t="str">
            <v xml:space="preserve"> </v>
          </cell>
          <cell r="D917" t="str">
            <v>R&amp;D</v>
          </cell>
          <cell r="E917" t="str">
            <v xml:space="preserve"> </v>
          </cell>
          <cell r="F917" t="str">
            <v>on R&amp;D</v>
          </cell>
          <cell r="G917" t="str">
            <v xml:space="preserve"> </v>
          </cell>
          <cell r="H917" t="str">
            <v>TOTAL</v>
          </cell>
          <cell r="I917" t="str">
            <v xml:space="preserve"> </v>
          </cell>
        </row>
        <row r="918">
          <cell r="A918" t="str">
            <v xml:space="preserve"> </v>
          </cell>
          <cell r="B918" t="str">
            <v>(&gt; 90 %)</v>
          </cell>
          <cell r="C918" t="str">
            <v xml:space="preserve"> </v>
          </cell>
          <cell r="D918" t="str">
            <v>(50 to 90%)</v>
          </cell>
          <cell r="E918" t="str">
            <v xml:space="preserve"> </v>
          </cell>
          <cell r="F918" t="str">
            <v>(&lt; 50 %)</v>
          </cell>
          <cell r="G918" t="str">
            <v xml:space="preserve"> </v>
          </cell>
          <cell r="H918" t="str">
            <v xml:space="preserve"> </v>
          </cell>
          <cell r="I918" t="str">
            <v xml:space="preserve"> </v>
          </cell>
        </row>
        <row r="919">
          <cell r="A919" t="str">
            <v>-</v>
          </cell>
          <cell r="B919" t="str">
            <v>-</v>
          </cell>
          <cell r="C919" t="str">
            <v>-</v>
          </cell>
          <cell r="D919" t="str">
            <v>-</v>
          </cell>
          <cell r="E919" t="str">
            <v>-</v>
          </cell>
          <cell r="F919" t="str">
            <v>-</v>
          </cell>
          <cell r="G919" t="str">
            <v>-</v>
          </cell>
          <cell r="H919" t="str">
            <v>-</v>
          </cell>
          <cell r="I919" t="str">
            <v>-</v>
          </cell>
        </row>
        <row r="920">
          <cell r="A920" t="str">
            <v>BUSINESS ENTERPRISE SECTOR</v>
          </cell>
          <cell r="B920" t="str">
            <v xml:space="preserve"> </v>
          </cell>
          <cell r="C920" t="str">
            <v xml:space="preserve"> </v>
          </cell>
          <cell r="D920" t="str">
            <v xml:space="preserve"> </v>
          </cell>
          <cell r="E920" t="str">
            <v xml:space="preserve"> </v>
          </cell>
          <cell r="F920" t="str">
            <v xml:space="preserve"> </v>
          </cell>
          <cell r="G920" t="str">
            <v xml:space="preserve"> </v>
          </cell>
          <cell r="H920" t="str">
            <v xml:space="preserve"> </v>
          </cell>
          <cell r="I920" t="str">
            <v xml:space="preserve"> </v>
          </cell>
        </row>
        <row r="921">
          <cell r="A921" t="str">
            <v xml:space="preserve">  OCCUPATION</v>
          </cell>
          <cell r="B921" t="str">
            <v xml:space="preserve"> </v>
          </cell>
          <cell r="C921" t="str">
            <v xml:space="preserve"> </v>
          </cell>
          <cell r="D921" t="str">
            <v xml:space="preserve"> </v>
          </cell>
          <cell r="E921" t="str">
            <v xml:space="preserve"> </v>
          </cell>
          <cell r="F921" t="str">
            <v xml:space="preserve"> </v>
          </cell>
          <cell r="G921" t="str">
            <v xml:space="preserve"> </v>
          </cell>
          <cell r="H921" t="str">
            <v xml:space="preserve"> </v>
          </cell>
          <cell r="I921" t="str">
            <v xml:space="preserve"> </v>
          </cell>
        </row>
        <row r="922">
          <cell r="A922" t="str">
            <v xml:space="preserve"> 1. RSE</v>
          </cell>
          <cell r="B922" t="str">
            <v xml:space="preserve"> </v>
          </cell>
          <cell r="C922" t="str">
            <v xml:space="preserve"> </v>
          </cell>
          <cell r="D922" t="str">
            <v xml:space="preserve"> </v>
          </cell>
          <cell r="E922" t="str">
            <v xml:space="preserve"> </v>
          </cell>
          <cell r="F922" t="str">
            <v xml:space="preserve"> </v>
          </cell>
          <cell r="H922">
            <v>12626</v>
          </cell>
          <cell r="I922" t="str">
            <v xml:space="preserve"> </v>
          </cell>
        </row>
        <row r="923">
          <cell r="A923" t="str">
            <v xml:space="preserve"> 2. TECHNICIANS</v>
          </cell>
          <cell r="B923" t="str">
            <v xml:space="preserve"> </v>
          </cell>
          <cell r="C923" t="str">
            <v xml:space="preserve"> </v>
          </cell>
          <cell r="D923" t="str">
            <v xml:space="preserve"> </v>
          </cell>
          <cell r="E923" t="str">
            <v xml:space="preserve"> </v>
          </cell>
          <cell r="F923" t="str">
            <v xml:space="preserve"> </v>
          </cell>
          <cell r="G923" t="str">
            <v xml:space="preserve"> </v>
          </cell>
          <cell r="H923" t="str">
            <v xml:space="preserve"> </v>
          </cell>
          <cell r="I923" t="str">
            <v xml:space="preserve"> </v>
          </cell>
        </row>
        <row r="924">
          <cell r="A924" t="str">
            <v xml:space="preserve"> 3. OTHER</v>
          </cell>
          <cell r="B924" t="str">
            <v xml:space="preserve"> </v>
          </cell>
          <cell r="C924" t="str">
            <v xml:space="preserve"> </v>
          </cell>
          <cell r="D924" t="str">
            <v xml:space="preserve"> </v>
          </cell>
          <cell r="E924" t="str">
            <v xml:space="preserve"> </v>
          </cell>
          <cell r="F924" t="str">
            <v xml:space="preserve"> </v>
          </cell>
          <cell r="G924" t="str">
            <v xml:space="preserve"> </v>
          </cell>
          <cell r="H924" t="str">
            <v xml:space="preserve"> </v>
          </cell>
          <cell r="I924" t="str">
            <v xml:space="preserve"> </v>
          </cell>
        </row>
        <row r="925">
          <cell r="A925" t="str">
            <v xml:space="preserve"> 4. TOTAL</v>
          </cell>
          <cell r="B925" t="str">
            <v xml:space="preserve"> </v>
          </cell>
          <cell r="C925" t="str">
            <v xml:space="preserve"> </v>
          </cell>
          <cell r="D925" t="str">
            <v xml:space="preserve"> </v>
          </cell>
          <cell r="E925" t="str">
            <v xml:space="preserve"> </v>
          </cell>
          <cell r="F925" t="str">
            <v xml:space="preserve"> </v>
          </cell>
          <cell r="H925">
            <v>17375</v>
          </cell>
          <cell r="I925" t="str">
            <v xml:space="preserve"> </v>
          </cell>
        </row>
        <row r="926">
          <cell r="A926" t="str">
            <v>-</v>
          </cell>
          <cell r="B926" t="str">
            <v>-</v>
          </cell>
          <cell r="C926" t="str">
            <v>-</v>
          </cell>
          <cell r="D926" t="str">
            <v>-</v>
          </cell>
          <cell r="E926" t="str">
            <v>-</v>
          </cell>
          <cell r="F926" t="str">
            <v>-</v>
          </cell>
          <cell r="G926" t="str">
            <v>-</v>
          </cell>
          <cell r="H926" t="str">
            <v>-</v>
          </cell>
          <cell r="I926" t="str">
            <v>-</v>
          </cell>
        </row>
        <row r="927">
          <cell r="A927" t="str">
            <v>GOVERNMENT SECTOR</v>
          </cell>
          <cell r="B927" t="str">
            <v xml:space="preserve"> </v>
          </cell>
          <cell r="C927" t="str">
            <v xml:space="preserve"> </v>
          </cell>
          <cell r="D927" t="str">
            <v xml:space="preserve"> </v>
          </cell>
          <cell r="E927" t="str">
            <v xml:space="preserve"> </v>
          </cell>
          <cell r="F927" t="str">
            <v xml:space="preserve"> </v>
          </cell>
          <cell r="G927" t="str">
            <v xml:space="preserve"> </v>
          </cell>
          <cell r="H927" t="str">
            <v xml:space="preserve"> </v>
          </cell>
          <cell r="I927" t="str">
            <v xml:space="preserve"> </v>
          </cell>
        </row>
        <row r="928">
          <cell r="A928" t="str">
            <v xml:space="preserve">  OCCUPATION</v>
          </cell>
          <cell r="B928" t="str">
            <v xml:space="preserve"> </v>
          </cell>
          <cell r="C928" t="str">
            <v xml:space="preserve"> </v>
          </cell>
          <cell r="D928" t="str">
            <v xml:space="preserve"> </v>
          </cell>
          <cell r="E928" t="str">
            <v xml:space="preserve"> </v>
          </cell>
          <cell r="F928" t="str">
            <v xml:space="preserve"> </v>
          </cell>
          <cell r="G928" t="str">
            <v xml:space="preserve"> </v>
          </cell>
          <cell r="H928" t="str">
            <v xml:space="preserve"> </v>
          </cell>
          <cell r="I928" t="str">
            <v xml:space="preserve"> </v>
          </cell>
        </row>
        <row r="929">
          <cell r="A929" t="str">
            <v xml:space="preserve"> 5. RSE</v>
          </cell>
          <cell r="B929" t="str">
            <v xml:space="preserve"> </v>
          </cell>
          <cell r="C929" t="str">
            <v xml:space="preserve"> </v>
          </cell>
          <cell r="D929" t="str">
            <v xml:space="preserve"> </v>
          </cell>
          <cell r="E929" t="str">
            <v xml:space="preserve"> </v>
          </cell>
          <cell r="F929" t="str">
            <v xml:space="preserve"> </v>
          </cell>
          <cell r="G929" t="str">
            <v xml:space="preserve"> </v>
          </cell>
          <cell r="H929">
            <v>3971</v>
          </cell>
          <cell r="I929" t="str">
            <v xml:space="preserve"> </v>
          </cell>
        </row>
        <row r="930">
          <cell r="A930" t="str">
            <v xml:space="preserve"> 6. TECHNICIANS</v>
          </cell>
          <cell r="B930" t="str">
            <v xml:space="preserve"> </v>
          </cell>
          <cell r="C930" t="str">
            <v xml:space="preserve"> </v>
          </cell>
          <cell r="D930" t="str">
            <v xml:space="preserve"> </v>
          </cell>
          <cell r="E930" t="str">
            <v xml:space="preserve"> </v>
          </cell>
          <cell r="F930" t="str">
            <v xml:space="preserve"> </v>
          </cell>
          <cell r="G930" t="str">
            <v xml:space="preserve"> </v>
          </cell>
          <cell r="H930" t="str">
            <v xml:space="preserve"> </v>
          </cell>
          <cell r="I930" t="str">
            <v xml:space="preserve"> </v>
          </cell>
        </row>
        <row r="931">
          <cell r="A931" t="str">
            <v xml:space="preserve"> 7. OTHER</v>
          </cell>
          <cell r="B931" t="str">
            <v xml:space="preserve"> </v>
          </cell>
          <cell r="C931" t="str">
            <v xml:space="preserve"> </v>
          </cell>
          <cell r="D931" t="str">
            <v xml:space="preserve"> </v>
          </cell>
          <cell r="E931" t="str">
            <v xml:space="preserve"> </v>
          </cell>
          <cell r="F931" t="str">
            <v xml:space="preserve"> </v>
          </cell>
          <cell r="G931" t="str">
            <v xml:space="preserve"> </v>
          </cell>
          <cell r="H931" t="str">
            <v xml:space="preserve"> </v>
          </cell>
          <cell r="I931" t="str">
            <v xml:space="preserve"> </v>
          </cell>
        </row>
        <row r="932">
          <cell r="A932" t="str">
            <v xml:space="preserve"> 8. TOTAL</v>
          </cell>
          <cell r="B932" t="str">
            <v xml:space="preserve"> </v>
          </cell>
          <cell r="C932" t="str">
            <v xml:space="preserve"> </v>
          </cell>
          <cell r="D932" t="str">
            <v xml:space="preserve"> </v>
          </cell>
          <cell r="E932" t="str">
            <v xml:space="preserve"> </v>
          </cell>
          <cell r="F932" t="str">
            <v xml:space="preserve"> </v>
          </cell>
          <cell r="G932" t="str">
            <v xml:space="preserve"> </v>
          </cell>
          <cell r="H932">
            <v>6384</v>
          </cell>
          <cell r="I932" t="str">
            <v xml:space="preserve"> </v>
          </cell>
        </row>
        <row r="933">
          <cell r="A933" t="str">
            <v>-</v>
          </cell>
          <cell r="B933" t="str">
            <v>-</v>
          </cell>
          <cell r="C933" t="str">
            <v>-</v>
          </cell>
          <cell r="D933" t="str">
            <v>-</v>
          </cell>
          <cell r="E933" t="str">
            <v>-</v>
          </cell>
          <cell r="F933" t="str">
            <v>-</v>
          </cell>
          <cell r="G933" t="str">
            <v>-</v>
          </cell>
          <cell r="H933" t="str">
            <v>-</v>
          </cell>
          <cell r="I933" t="str">
            <v>-</v>
          </cell>
        </row>
        <row r="934">
          <cell r="A934" t="str">
            <v>HIGHER EDUCATION SECTOR</v>
          </cell>
          <cell r="B934" t="str">
            <v xml:space="preserve"> </v>
          </cell>
          <cell r="C934" t="str">
            <v xml:space="preserve"> </v>
          </cell>
          <cell r="D934" t="str">
            <v xml:space="preserve"> </v>
          </cell>
          <cell r="E934" t="str">
            <v xml:space="preserve"> </v>
          </cell>
          <cell r="F934" t="str">
            <v xml:space="preserve"> </v>
          </cell>
          <cell r="G934" t="str">
            <v xml:space="preserve"> </v>
          </cell>
          <cell r="H934" t="str">
            <v xml:space="preserve"> </v>
          </cell>
          <cell r="I934" t="str">
            <v xml:space="preserve"> </v>
          </cell>
        </row>
        <row r="935">
          <cell r="A935" t="str">
            <v xml:space="preserve">  OCCUPATION</v>
          </cell>
          <cell r="B935" t="str">
            <v xml:space="preserve"> </v>
          </cell>
          <cell r="C935" t="str">
            <v xml:space="preserve"> </v>
          </cell>
          <cell r="D935" t="str">
            <v xml:space="preserve"> </v>
          </cell>
          <cell r="E935" t="str">
            <v xml:space="preserve"> </v>
          </cell>
          <cell r="F935" t="str">
            <v xml:space="preserve"> </v>
          </cell>
          <cell r="G935" t="str">
            <v xml:space="preserve"> </v>
          </cell>
          <cell r="H935" t="str">
            <v xml:space="preserve"> </v>
          </cell>
          <cell r="I935" t="str">
            <v xml:space="preserve"> </v>
          </cell>
        </row>
        <row r="936">
          <cell r="A936" t="str">
            <v xml:space="preserve"> 9. RSE</v>
          </cell>
          <cell r="B936">
            <v>1007</v>
          </cell>
          <cell r="C936" t="str">
            <v xml:space="preserve"> </v>
          </cell>
          <cell r="D936">
            <v>3105</v>
          </cell>
          <cell r="E936" t="str">
            <v xml:space="preserve"> </v>
          </cell>
          <cell r="F936">
            <v>10252</v>
          </cell>
          <cell r="G936" t="str">
            <v xml:space="preserve"> </v>
          </cell>
          <cell r="H936">
            <v>14364</v>
          </cell>
          <cell r="I936" t="str">
            <v xml:space="preserve"> </v>
          </cell>
        </row>
        <row r="937">
          <cell r="A937" t="str">
            <v>10. TECHNICIANS</v>
          </cell>
          <cell r="B937" t="str">
            <v xml:space="preserve"> </v>
          </cell>
          <cell r="C937" t="str">
            <v xml:space="preserve"> </v>
          </cell>
          <cell r="D937" t="str">
            <v xml:space="preserve"> </v>
          </cell>
          <cell r="E937" t="str">
            <v xml:space="preserve"> </v>
          </cell>
          <cell r="F937" t="str">
            <v xml:space="preserve"> </v>
          </cell>
          <cell r="G937" t="str">
            <v xml:space="preserve"> </v>
          </cell>
          <cell r="H937" t="str">
            <v xml:space="preserve"> </v>
          </cell>
          <cell r="I937" t="str">
            <v xml:space="preserve"> </v>
          </cell>
        </row>
        <row r="938">
          <cell r="A938" t="str">
            <v>11. OTHER</v>
          </cell>
          <cell r="B938" t="str">
            <v xml:space="preserve"> </v>
          </cell>
          <cell r="C938" t="str">
            <v xml:space="preserve"> </v>
          </cell>
          <cell r="D938" t="str">
            <v xml:space="preserve"> </v>
          </cell>
          <cell r="E938" t="str">
            <v xml:space="preserve"> </v>
          </cell>
          <cell r="F938" t="str">
            <v xml:space="preserve"> </v>
          </cell>
          <cell r="G938" t="str">
            <v xml:space="preserve"> </v>
          </cell>
          <cell r="H938" t="str">
            <v xml:space="preserve"> </v>
          </cell>
          <cell r="I938" t="str">
            <v xml:space="preserve"> </v>
          </cell>
        </row>
        <row r="939">
          <cell r="A939" t="str">
            <v>12. TOTAL</v>
          </cell>
          <cell r="B939" t="str">
            <v xml:space="preserve"> </v>
          </cell>
          <cell r="C939" t="str">
            <v xml:space="preserve"> </v>
          </cell>
          <cell r="D939" t="str">
            <v xml:space="preserve"> </v>
          </cell>
          <cell r="E939" t="str">
            <v xml:space="preserve"> </v>
          </cell>
          <cell r="F939" t="str">
            <v xml:space="preserve"> </v>
          </cell>
          <cell r="G939" t="str">
            <v xml:space="preserve"> </v>
          </cell>
          <cell r="H939">
            <v>20069</v>
          </cell>
          <cell r="I939" t="str">
            <v xml:space="preserve"> </v>
          </cell>
        </row>
        <row r="940">
          <cell r="A940" t="str">
            <v>-</v>
          </cell>
          <cell r="B940" t="str">
            <v>-</v>
          </cell>
          <cell r="C940" t="str">
            <v>-</v>
          </cell>
          <cell r="D940" t="str">
            <v>-</v>
          </cell>
          <cell r="E940" t="str">
            <v>-</v>
          </cell>
          <cell r="F940" t="str">
            <v>-</v>
          </cell>
          <cell r="G940" t="str">
            <v>-</v>
          </cell>
          <cell r="H940" t="str">
            <v>-</v>
          </cell>
          <cell r="I940" t="str">
            <v>-</v>
          </cell>
        </row>
        <row r="941">
          <cell r="A941" t="str">
            <v>PRIVATE NON PROFIT SECTOR</v>
          </cell>
          <cell r="B941" t="str">
            <v xml:space="preserve"> </v>
          </cell>
          <cell r="C941" t="str">
            <v xml:space="preserve"> </v>
          </cell>
          <cell r="D941" t="str">
            <v xml:space="preserve"> </v>
          </cell>
          <cell r="E941" t="str">
            <v xml:space="preserve"> </v>
          </cell>
          <cell r="F941" t="str">
            <v xml:space="preserve"> </v>
          </cell>
          <cell r="G941" t="str">
            <v xml:space="preserve"> </v>
          </cell>
          <cell r="H941" t="str">
            <v xml:space="preserve"> </v>
          </cell>
          <cell r="I941" t="str">
            <v xml:space="preserve"> </v>
          </cell>
        </row>
        <row r="942">
          <cell r="A942" t="str">
            <v xml:space="preserve">  OCCUPATION</v>
          </cell>
          <cell r="B942" t="str">
            <v xml:space="preserve"> </v>
          </cell>
          <cell r="C942" t="str">
            <v xml:space="preserve"> </v>
          </cell>
          <cell r="D942" t="str">
            <v xml:space="preserve"> </v>
          </cell>
          <cell r="E942" t="str">
            <v xml:space="preserve"> </v>
          </cell>
          <cell r="F942" t="str">
            <v xml:space="preserve"> </v>
          </cell>
          <cell r="G942" t="str">
            <v xml:space="preserve"> </v>
          </cell>
          <cell r="H942" t="str">
            <v xml:space="preserve"> </v>
          </cell>
          <cell r="I942" t="str">
            <v xml:space="preserve"> </v>
          </cell>
        </row>
        <row r="943">
          <cell r="A943" t="str">
            <v>13. RSE</v>
          </cell>
          <cell r="B943" t="str">
            <v xml:space="preserve"> </v>
          </cell>
          <cell r="C943" t="str">
            <v xml:space="preserve"> </v>
          </cell>
          <cell r="D943" t="str">
            <v xml:space="preserve"> </v>
          </cell>
          <cell r="E943" t="str">
            <v xml:space="preserve"> </v>
          </cell>
          <cell r="F943" t="str">
            <v xml:space="preserve"> </v>
          </cell>
          <cell r="G943" t="str">
            <v xml:space="preserve"> </v>
          </cell>
          <cell r="H943" t="str">
            <v xml:space="preserve"> </v>
          </cell>
          <cell r="I943" t="str">
            <v xml:space="preserve"> </v>
          </cell>
        </row>
        <row r="944">
          <cell r="A944" t="str">
            <v>14. TECHNICIANS</v>
          </cell>
          <cell r="B944" t="str">
            <v xml:space="preserve"> </v>
          </cell>
          <cell r="C944" t="str">
            <v xml:space="preserve"> </v>
          </cell>
          <cell r="D944" t="str">
            <v xml:space="preserve"> </v>
          </cell>
          <cell r="E944" t="str">
            <v xml:space="preserve"> </v>
          </cell>
          <cell r="F944" t="str">
            <v xml:space="preserve"> </v>
          </cell>
          <cell r="G944" t="str">
            <v xml:space="preserve"> </v>
          </cell>
          <cell r="H944" t="str">
            <v xml:space="preserve"> </v>
          </cell>
          <cell r="I944" t="str">
            <v xml:space="preserve"> </v>
          </cell>
        </row>
        <row r="945">
          <cell r="A945" t="str">
            <v>15. OTHER</v>
          </cell>
          <cell r="B945" t="str">
            <v xml:space="preserve"> </v>
          </cell>
          <cell r="C945" t="str">
            <v xml:space="preserve"> </v>
          </cell>
          <cell r="D945" t="str">
            <v xml:space="preserve"> </v>
          </cell>
          <cell r="E945" t="str">
            <v xml:space="preserve"> </v>
          </cell>
          <cell r="F945" t="str">
            <v xml:space="preserve"> </v>
          </cell>
          <cell r="G945" t="str">
            <v xml:space="preserve"> </v>
          </cell>
          <cell r="H945" t="str">
            <v xml:space="preserve"> </v>
          </cell>
          <cell r="I945" t="str">
            <v xml:space="preserve"> </v>
          </cell>
        </row>
        <row r="946">
          <cell r="A946" t="str">
            <v>16. TOTAL</v>
          </cell>
          <cell r="B946" t="str">
            <v xml:space="preserve"> </v>
          </cell>
          <cell r="C946" t="str">
            <v xml:space="preserve"> </v>
          </cell>
          <cell r="D946" t="str">
            <v xml:space="preserve"> </v>
          </cell>
          <cell r="E946" t="str">
            <v xml:space="preserve"> </v>
          </cell>
          <cell r="F946" t="str">
            <v xml:space="preserve"> </v>
          </cell>
          <cell r="G946" t="str">
            <v xml:space="preserve"> </v>
          </cell>
          <cell r="H946" t="str">
            <v xml:space="preserve"> </v>
          </cell>
          <cell r="I946" t="str">
            <v xml:space="preserve"> </v>
          </cell>
        </row>
        <row r="947">
          <cell r="A947" t="str">
            <v>-</v>
          </cell>
          <cell r="B947" t="str">
            <v>-</v>
          </cell>
          <cell r="C947" t="str">
            <v>-</v>
          </cell>
          <cell r="D947" t="str">
            <v>-</v>
          </cell>
          <cell r="E947" t="str">
            <v>-</v>
          </cell>
          <cell r="F947" t="str">
            <v>-</v>
          </cell>
          <cell r="G947" t="str">
            <v>-</v>
          </cell>
          <cell r="H947" t="str">
            <v>-</v>
          </cell>
          <cell r="I947" t="str">
            <v>-</v>
          </cell>
        </row>
        <row r="948">
          <cell r="A948" t="str">
            <v>NATIONAL TOTAL</v>
          </cell>
          <cell r="B948" t="str">
            <v xml:space="preserve"> </v>
          </cell>
          <cell r="C948" t="str">
            <v xml:space="preserve"> </v>
          </cell>
          <cell r="D948" t="str">
            <v xml:space="preserve"> </v>
          </cell>
          <cell r="E948" t="str">
            <v xml:space="preserve"> </v>
          </cell>
          <cell r="F948" t="str">
            <v xml:space="preserve"> </v>
          </cell>
          <cell r="G948" t="str">
            <v xml:space="preserve"> </v>
          </cell>
          <cell r="H948" t="str">
            <v xml:space="preserve"> </v>
          </cell>
          <cell r="I948" t="str">
            <v xml:space="preserve"> </v>
          </cell>
        </row>
        <row r="949">
          <cell r="A949" t="str">
            <v xml:space="preserve">  OCCUPATION</v>
          </cell>
          <cell r="B949" t="str">
            <v xml:space="preserve"> </v>
          </cell>
          <cell r="C949" t="str">
            <v xml:space="preserve"> </v>
          </cell>
          <cell r="D949" t="str">
            <v xml:space="preserve"> </v>
          </cell>
          <cell r="E949" t="str">
            <v xml:space="preserve"> </v>
          </cell>
          <cell r="F949" t="str">
            <v xml:space="preserve"> </v>
          </cell>
          <cell r="G949" t="str">
            <v xml:space="preserve"> </v>
          </cell>
          <cell r="H949" t="str">
            <v xml:space="preserve"> </v>
          </cell>
          <cell r="I949" t="str">
            <v xml:space="preserve"> </v>
          </cell>
        </row>
        <row r="950">
          <cell r="A950" t="str">
            <v>17. RSE</v>
          </cell>
          <cell r="B950" t="str">
            <v xml:space="preserve"> </v>
          </cell>
          <cell r="C950" t="str">
            <v xml:space="preserve"> </v>
          </cell>
          <cell r="D950" t="str">
            <v xml:space="preserve"> </v>
          </cell>
          <cell r="E950" t="str">
            <v xml:space="preserve"> </v>
          </cell>
          <cell r="F950" t="str">
            <v xml:space="preserve"> </v>
          </cell>
          <cell r="G950" t="str">
            <v xml:space="preserve"> </v>
          </cell>
          <cell r="H950">
            <v>30961</v>
          </cell>
          <cell r="I950" t="str">
            <v xml:space="preserve"> </v>
          </cell>
        </row>
        <row r="951">
          <cell r="A951" t="str">
            <v>18. TECHNICIANS</v>
          </cell>
          <cell r="B951" t="str">
            <v xml:space="preserve"> </v>
          </cell>
          <cell r="C951" t="str">
            <v xml:space="preserve"> </v>
          </cell>
          <cell r="D951" t="str">
            <v xml:space="preserve"> </v>
          </cell>
          <cell r="E951" t="str">
            <v xml:space="preserve"> </v>
          </cell>
          <cell r="F951" t="str">
            <v xml:space="preserve"> </v>
          </cell>
          <cell r="G951" t="str">
            <v xml:space="preserve"> </v>
          </cell>
          <cell r="H951" t="str">
            <v xml:space="preserve"> </v>
          </cell>
          <cell r="I951" t="str">
            <v xml:space="preserve"> </v>
          </cell>
        </row>
        <row r="952">
          <cell r="A952" t="str">
            <v>19. OTHER</v>
          </cell>
          <cell r="B952" t="str">
            <v xml:space="preserve"> </v>
          </cell>
          <cell r="C952" t="str">
            <v xml:space="preserve"> </v>
          </cell>
          <cell r="D952" t="str">
            <v xml:space="preserve"> </v>
          </cell>
          <cell r="E952" t="str">
            <v xml:space="preserve"> </v>
          </cell>
          <cell r="F952" t="str">
            <v xml:space="preserve"> </v>
          </cell>
          <cell r="G952" t="str">
            <v xml:space="preserve"> </v>
          </cell>
          <cell r="H952" t="str">
            <v xml:space="preserve"> </v>
          </cell>
          <cell r="I952" t="str">
            <v xml:space="preserve"> </v>
          </cell>
        </row>
        <row r="953">
          <cell r="A953" t="str">
            <v>20. TOTAL R&amp;D PERSONNEL</v>
          </cell>
          <cell r="B953" t="str">
            <v xml:space="preserve"> </v>
          </cell>
          <cell r="C953" t="str">
            <v xml:space="preserve"> </v>
          </cell>
          <cell r="D953" t="str">
            <v xml:space="preserve"> </v>
          </cell>
          <cell r="E953" t="str">
            <v xml:space="preserve"> </v>
          </cell>
          <cell r="F953" t="str">
            <v xml:space="preserve"> </v>
          </cell>
          <cell r="G953" t="str">
            <v xml:space="preserve"> </v>
          </cell>
          <cell r="H953">
            <v>43828</v>
          </cell>
          <cell r="I953" t="str">
            <v xml:space="preserve"> </v>
          </cell>
        </row>
        <row r="954">
          <cell r="A954" t="str">
            <v>-</v>
          </cell>
          <cell r="B954" t="str">
            <v>-</v>
          </cell>
          <cell r="C954" t="str">
            <v>-</v>
          </cell>
          <cell r="D954" t="str">
            <v>-</v>
          </cell>
          <cell r="E954" t="str">
            <v>-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</row>
        <row r="955">
          <cell r="A955" t="str">
            <v>(*) Please specify if data refer to :</v>
          </cell>
          <cell r="G955" t="str">
            <v xml:space="preserve"> </v>
          </cell>
          <cell r="H955" t="str">
            <v xml:space="preserve"> </v>
          </cell>
          <cell r="I955" t="str">
            <v xml:space="preserve"> </v>
          </cell>
        </row>
        <row r="956">
          <cell r="A956" t="str">
            <v xml:space="preserve">      . Number of persons engaged in R &amp; D on a given date (for instance end of period)</v>
          </cell>
          <cell r="G956" t="str">
            <v xml:space="preserve"> </v>
          </cell>
          <cell r="H956" t="str">
            <v xml:space="preserve"> </v>
          </cell>
          <cell r="I956" t="str">
            <v xml:space="preserve"> </v>
          </cell>
        </row>
        <row r="957">
          <cell r="A957" t="str">
            <v xml:space="preserve">      . Total number of persons engaged in R&amp;D during the (calendar) year</v>
          </cell>
          <cell r="G957" t="str">
            <v xml:space="preserve"> </v>
          </cell>
          <cell r="H957" t="str">
            <v xml:space="preserve"> </v>
          </cell>
          <cell r="I957" t="str">
            <v xml:space="preserve"> </v>
          </cell>
        </row>
        <row r="958">
          <cell r="A958" t="str">
            <v xml:space="preserve">      . Average number of persons engaged in R&amp;D during the (calendar) year</v>
          </cell>
          <cell r="G958" t="str">
            <v xml:space="preserve"> </v>
          </cell>
          <cell r="H958" t="str">
            <v xml:space="preserve"> </v>
          </cell>
          <cell r="I958" t="str">
            <v xml:space="preserve"> </v>
          </cell>
        </row>
        <row r="969">
          <cell r="A969" t="str">
            <v>TOTAL TABLE (T.11)</v>
          </cell>
          <cell r="B969" t="str">
            <v xml:space="preserve"> </v>
          </cell>
          <cell r="C969" t="str">
            <v xml:space="preserve"> </v>
          </cell>
          <cell r="D969" t="str">
            <v>COUNTRY : NORWAY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</row>
        <row r="970">
          <cell r="A970" t="str">
            <v xml:space="preserve"> </v>
          </cell>
          <cell r="B970" t="str">
            <v xml:space="preserve"> 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</row>
        <row r="971">
          <cell r="A971" t="str">
            <v>TOTAL R&amp;D PERSONNEL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</row>
        <row r="972">
          <cell r="A972" t="str">
            <v>BY SECTOR OF EMPLOYMENT AND QUALIFICATION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</row>
        <row r="973">
          <cell r="A973" t="str">
            <v>UNIT: HEADCOUNT (*)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</row>
        <row r="974">
          <cell r="A974" t="str">
            <v xml:space="preserve"> </v>
          </cell>
          <cell r="B974" t="str">
            <v xml:space="preserve"> </v>
          </cell>
          <cell r="C974" t="str">
            <v xml:space="preserve"> 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</row>
        <row r="975">
          <cell r="A975" t="str">
            <v>YEAR : 1999 (or the closest available year)</v>
          </cell>
          <cell r="B975" t="str">
            <v xml:space="preserve"> 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</row>
        <row r="976">
          <cell r="A976" t="str">
            <v xml:space="preserve"> </v>
          </cell>
          <cell r="B976" t="str">
            <v xml:space="preserve"> </v>
          </cell>
          <cell r="C976" t="str">
            <v xml:space="preserve"> 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</row>
        <row r="977">
          <cell r="A977" t="str">
            <v>-</v>
          </cell>
          <cell r="B977" t="str">
            <v>-</v>
          </cell>
          <cell r="C977" t="str">
            <v>-</v>
          </cell>
          <cell r="D977" t="str">
            <v>-</v>
          </cell>
          <cell r="E977" t="str">
            <v>-</v>
          </cell>
          <cell r="F977" t="str">
            <v>-</v>
          </cell>
          <cell r="G977" t="str">
            <v>-</v>
          </cell>
          <cell r="H977" t="str">
            <v>-</v>
          </cell>
          <cell r="I977" t="str">
            <v>-</v>
          </cell>
        </row>
        <row r="978">
          <cell r="A978" t="str">
            <v xml:space="preserve"> </v>
          </cell>
          <cell r="B978" t="str">
            <v>1</v>
          </cell>
          <cell r="C978" t="str">
            <v xml:space="preserve"> </v>
          </cell>
          <cell r="D978" t="str">
            <v>2</v>
          </cell>
          <cell r="E978" t="str">
            <v xml:space="preserve"> </v>
          </cell>
          <cell r="F978" t="str">
            <v>3</v>
          </cell>
          <cell r="G978" t="str">
            <v xml:space="preserve"> </v>
          </cell>
          <cell r="H978" t="str">
            <v>4</v>
          </cell>
          <cell r="I978" t="str">
            <v xml:space="preserve"> </v>
          </cell>
        </row>
        <row r="979">
          <cell r="A979" t="str">
            <v xml:space="preserve"> </v>
          </cell>
          <cell r="B979" t="str">
            <v>Full time</v>
          </cell>
          <cell r="C979" t="str">
            <v xml:space="preserve"> </v>
          </cell>
          <cell r="D979" t="str">
            <v>Mainly on</v>
          </cell>
          <cell r="E979" t="str">
            <v xml:space="preserve"> </v>
          </cell>
          <cell r="F979" t="str">
            <v>Part-time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</row>
        <row r="980">
          <cell r="A980" t="str">
            <v xml:space="preserve"> </v>
          </cell>
          <cell r="B980" t="str">
            <v>on R&amp;D</v>
          </cell>
          <cell r="C980" t="str">
            <v xml:space="preserve"> </v>
          </cell>
          <cell r="D980" t="str">
            <v>R&amp;D</v>
          </cell>
          <cell r="E980" t="str">
            <v xml:space="preserve"> </v>
          </cell>
          <cell r="F980" t="str">
            <v>on R&amp;D</v>
          </cell>
          <cell r="G980" t="str">
            <v xml:space="preserve"> </v>
          </cell>
          <cell r="H980" t="str">
            <v>TOTAL</v>
          </cell>
          <cell r="I980" t="str">
            <v xml:space="preserve"> </v>
          </cell>
        </row>
        <row r="981">
          <cell r="A981" t="str">
            <v xml:space="preserve"> </v>
          </cell>
          <cell r="B981" t="str">
            <v>(&gt; 90 %)</v>
          </cell>
          <cell r="C981" t="str">
            <v xml:space="preserve"> </v>
          </cell>
          <cell r="D981" t="str">
            <v>(50 to 90%)</v>
          </cell>
          <cell r="E981" t="str">
            <v xml:space="preserve"> </v>
          </cell>
          <cell r="F981" t="str">
            <v>(&lt; 50 %)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</row>
        <row r="982">
          <cell r="A982" t="str">
            <v>-</v>
          </cell>
          <cell r="B982" t="str">
            <v>-</v>
          </cell>
          <cell r="C982" t="str">
            <v>-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</row>
        <row r="983">
          <cell r="A983" t="str">
            <v>BUSINESS ENTERPRISE SECTOR</v>
          </cell>
          <cell r="B983" t="str">
            <v xml:space="preserve"> 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</row>
        <row r="984">
          <cell r="A984" t="str">
            <v xml:space="preserve">  QUALIFICATION</v>
          </cell>
          <cell r="B984" t="str">
            <v xml:space="preserve"> 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</row>
        <row r="985">
          <cell r="A985" t="str">
            <v xml:space="preserve"> 1. UNIVERSITY PhD LEVEL DEGREES</v>
          </cell>
          <cell r="B985" t="str">
            <v xml:space="preserve"> 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H985">
            <v>1565</v>
          </cell>
          <cell r="I985" t="str">
            <v xml:space="preserve"> </v>
          </cell>
        </row>
        <row r="986">
          <cell r="A986" t="str">
            <v xml:space="preserve"> 2. OTHER UNIVERSITY DEGREES</v>
          </cell>
          <cell r="B986" t="str">
            <v xml:space="preserve"> </v>
          </cell>
          <cell r="C986" t="str">
            <v xml:space="preserve"> 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H986">
            <v>11061</v>
          </cell>
          <cell r="I986" t="str">
            <v xml:space="preserve"> </v>
          </cell>
        </row>
        <row r="987">
          <cell r="A987" t="str">
            <v xml:space="preserve"> 3. SUB TOTAL UNIVERSITY DEGREES</v>
          </cell>
          <cell r="B987" t="str">
            <v xml:space="preserve"> 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H987">
            <v>12626</v>
          </cell>
          <cell r="I987" t="str">
            <v xml:space="preserve"> </v>
          </cell>
        </row>
        <row r="988">
          <cell r="A988" t="str">
            <v xml:space="preserve"> 4. OTHER POST-SECONDARY</v>
          </cell>
          <cell r="B988" t="str">
            <v xml:space="preserve"> </v>
          </cell>
          <cell r="C988" t="str">
            <v xml:space="preserve"> 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</row>
        <row r="989">
          <cell r="A989" t="str">
            <v xml:space="preserve"> 5. SECONDARY</v>
          </cell>
          <cell r="B989" t="str">
            <v xml:space="preserve"> 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</row>
        <row r="990">
          <cell r="A990" t="str">
            <v xml:space="preserve"> 6. OTHER</v>
          </cell>
          <cell r="B990" t="str">
            <v xml:space="preserve"> </v>
          </cell>
          <cell r="C990" t="str">
            <v xml:space="preserve"> </v>
          </cell>
          <cell r="D990" t="str">
            <v xml:space="preserve"> 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</row>
        <row r="991">
          <cell r="A991" t="str">
            <v xml:space="preserve"> 7. NOT SPECIFIED</v>
          </cell>
          <cell r="B991" t="str">
            <v xml:space="preserve"> </v>
          </cell>
          <cell r="C991" t="str">
            <v xml:space="preserve"> 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H991">
            <v>4749</v>
          </cell>
          <cell r="I991" t="str">
            <v xml:space="preserve"> </v>
          </cell>
        </row>
        <row r="992">
          <cell r="A992" t="str">
            <v xml:space="preserve"> 8. TOTAL</v>
          </cell>
          <cell r="B992" t="str">
            <v xml:space="preserve"> 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H992">
            <v>17375</v>
          </cell>
          <cell r="I992" t="str">
            <v xml:space="preserve"> </v>
          </cell>
        </row>
        <row r="993">
          <cell r="A993" t="str">
            <v>-</v>
          </cell>
          <cell r="B993" t="str">
            <v>-</v>
          </cell>
          <cell r="C993" t="str">
            <v>-</v>
          </cell>
          <cell r="D993" t="str">
            <v>-</v>
          </cell>
          <cell r="E993" t="str">
            <v>-</v>
          </cell>
          <cell r="F993" t="str">
            <v>-</v>
          </cell>
          <cell r="G993" t="str">
            <v>-</v>
          </cell>
          <cell r="H993" t="str">
            <v>-</v>
          </cell>
          <cell r="I993" t="str">
            <v>-</v>
          </cell>
        </row>
        <row r="994">
          <cell r="A994" t="str">
            <v>GOVERNMENT SECTOR</v>
          </cell>
          <cell r="B994" t="str">
            <v xml:space="preserve"> </v>
          </cell>
          <cell r="C994" t="str">
            <v xml:space="preserve"> </v>
          </cell>
          <cell r="D994" t="str">
            <v xml:space="preserve"> </v>
          </cell>
          <cell r="E994" t="str">
            <v xml:space="preserve"> </v>
          </cell>
          <cell r="F994" t="str">
            <v xml:space="preserve"> 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</row>
        <row r="995">
          <cell r="A995" t="str">
            <v xml:space="preserve">  QUALIFICATION</v>
          </cell>
          <cell r="B995" t="str">
            <v xml:space="preserve"> </v>
          </cell>
          <cell r="C995" t="str">
            <v xml:space="preserve"> </v>
          </cell>
          <cell r="D995" t="str">
            <v xml:space="preserve"> </v>
          </cell>
          <cell r="E995" t="str">
            <v xml:space="preserve"> 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</row>
        <row r="996">
          <cell r="A996" t="str">
            <v xml:space="preserve"> 9. UNIVERSITY PhD LEVEL DEGREES</v>
          </cell>
          <cell r="B996" t="str">
            <v xml:space="preserve"> </v>
          </cell>
          <cell r="C996" t="str">
            <v xml:space="preserve"> </v>
          </cell>
          <cell r="D996" t="str">
            <v xml:space="preserve"> 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>
            <v>1062</v>
          </cell>
          <cell r="I996" t="str">
            <v xml:space="preserve"> </v>
          </cell>
        </row>
        <row r="997">
          <cell r="A997" t="str">
            <v>10. OTHER UNIVERSITY DEGREES</v>
          </cell>
          <cell r="B997" t="str">
            <v xml:space="preserve"> </v>
          </cell>
          <cell r="C997" t="str">
            <v xml:space="preserve"> 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>
            <v>2909</v>
          </cell>
          <cell r="I997" t="str">
            <v xml:space="preserve"> </v>
          </cell>
        </row>
        <row r="998">
          <cell r="A998" t="str">
            <v>11. SUB TOTAL UNIVERSITY DEGREES</v>
          </cell>
          <cell r="B998" t="str">
            <v xml:space="preserve"> 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>
            <v>3971</v>
          </cell>
          <cell r="I998" t="str">
            <v xml:space="preserve"> </v>
          </cell>
        </row>
        <row r="999">
          <cell r="A999" t="str">
            <v>12. OTHER POST-SECONDARY</v>
          </cell>
          <cell r="B999" t="str">
            <v xml:space="preserve"> </v>
          </cell>
          <cell r="C999" t="str">
            <v xml:space="preserve"> 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</row>
        <row r="1000">
          <cell r="A1000" t="str">
            <v>13. SECONDARY</v>
          </cell>
          <cell r="B1000" t="str">
            <v xml:space="preserve"> 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</row>
        <row r="1001">
          <cell r="A1001" t="str">
            <v>14. OTHER</v>
          </cell>
          <cell r="B1001" t="str">
            <v xml:space="preserve"> </v>
          </cell>
          <cell r="C1001" t="str">
            <v xml:space="preserve"> 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</row>
        <row r="1002">
          <cell r="A1002" t="str">
            <v>15. NOT SPECIFIED</v>
          </cell>
          <cell r="B1002" t="str">
            <v xml:space="preserve"> 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>
            <v>2413</v>
          </cell>
          <cell r="I1002" t="str">
            <v xml:space="preserve"> </v>
          </cell>
        </row>
        <row r="1003">
          <cell r="A1003" t="str">
            <v>16. TOTAL</v>
          </cell>
          <cell r="B1003" t="str">
            <v xml:space="preserve"> </v>
          </cell>
          <cell r="C1003" t="str">
            <v xml:space="preserve"> 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>
            <v>6384</v>
          </cell>
          <cell r="I1003" t="str">
            <v xml:space="preserve"> </v>
          </cell>
        </row>
        <row r="1004">
          <cell r="A1004" t="str">
            <v>-</v>
          </cell>
          <cell r="B1004" t="str">
            <v>-</v>
          </cell>
          <cell r="C1004" t="str">
            <v>-</v>
          </cell>
          <cell r="D1004" t="str">
            <v>-</v>
          </cell>
          <cell r="E1004" t="str">
            <v>-</v>
          </cell>
          <cell r="F1004" t="str">
            <v>-</v>
          </cell>
          <cell r="G1004" t="str">
            <v>-</v>
          </cell>
          <cell r="H1004" t="str">
            <v>-</v>
          </cell>
          <cell r="I1004" t="str">
            <v>-</v>
          </cell>
        </row>
        <row r="1005">
          <cell r="A1005" t="str">
            <v>HIGHER EDUCATION SECTOR</v>
          </cell>
          <cell r="B1005" t="str">
            <v xml:space="preserve"> </v>
          </cell>
          <cell r="C1005" t="str">
            <v xml:space="preserve"> </v>
          </cell>
          <cell r="D1005" t="str">
            <v xml:space="preserve"> 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</row>
        <row r="1006">
          <cell r="A1006" t="str">
            <v xml:space="preserve">  QUALIFICATION</v>
          </cell>
          <cell r="B1006" t="str">
            <v xml:space="preserve"> </v>
          </cell>
          <cell r="C1006" t="str">
            <v xml:space="preserve"> 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</row>
        <row r="1007">
          <cell r="A1007" t="str">
            <v>17. UNIVERSITY PhD LEVEL DEGREES</v>
          </cell>
          <cell r="B1007">
            <v>592</v>
          </cell>
          <cell r="C1007" t="str">
            <v xml:space="preserve"> </v>
          </cell>
          <cell r="D1007">
            <v>30</v>
          </cell>
          <cell r="E1007" t="str">
            <v xml:space="preserve"> </v>
          </cell>
          <cell r="F1007">
            <v>3846</v>
          </cell>
          <cell r="G1007" t="str">
            <v xml:space="preserve"> </v>
          </cell>
          <cell r="H1007">
            <v>4468</v>
          </cell>
          <cell r="I1007" t="str">
            <v xml:space="preserve"> </v>
          </cell>
        </row>
        <row r="1008">
          <cell r="A1008" t="str">
            <v>18. OTHER UNIVERSITY DEGREES</v>
          </cell>
          <cell r="B1008">
            <v>415</v>
          </cell>
          <cell r="C1008" t="str">
            <v xml:space="preserve"> </v>
          </cell>
          <cell r="D1008">
            <v>3075</v>
          </cell>
          <cell r="E1008" t="str">
            <v xml:space="preserve"> </v>
          </cell>
          <cell r="F1008">
            <v>6406</v>
          </cell>
          <cell r="G1008" t="str">
            <v xml:space="preserve"> </v>
          </cell>
          <cell r="H1008">
            <v>9896</v>
          </cell>
          <cell r="I1008" t="str">
            <v xml:space="preserve"> </v>
          </cell>
        </row>
        <row r="1009">
          <cell r="A1009" t="str">
            <v>19. SUB TOTAL UNIVERSITY DEGREES</v>
          </cell>
          <cell r="B1009">
            <v>1007</v>
          </cell>
          <cell r="C1009" t="str">
            <v xml:space="preserve"> </v>
          </cell>
          <cell r="D1009">
            <v>3105</v>
          </cell>
          <cell r="E1009" t="str">
            <v xml:space="preserve"> </v>
          </cell>
          <cell r="F1009">
            <v>10252</v>
          </cell>
          <cell r="G1009" t="str">
            <v xml:space="preserve"> </v>
          </cell>
          <cell r="H1009">
            <v>14364</v>
          </cell>
          <cell r="I1009" t="str">
            <v xml:space="preserve"> </v>
          </cell>
        </row>
        <row r="1010">
          <cell r="A1010" t="str">
            <v>20. OTHER POST-SECONDARY</v>
          </cell>
          <cell r="B1010" t="str">
            <v xml:space="preserve"> 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</row>
        <row r="1011">
          <cell r="A1011" t="str">
            <v>21. SECONDARY</v>
          </cell>
          <cell r="B1011" t="str">
            <v xml:space="preserve"> </v>
          </cell>
          <cell r="C1011" t="str">
            <v xml:space="preserve"> 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</row>
        <row r="1012">
          <cell r="A1012" t="str">
            <v>22. OTHER</v>
          </cell>
          <cell r="B1012" t="str">
            <v xml:space="preserve"> 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</row>
        <row r="1013">
          <cell r="A1013" t="str">
            <v>23. NOT SPECIFIED</v>
          </cell>
          <cell r="B1013" t="str">
            <v xml:space="preserve"> </v>
          </cell>
          <cell r="C1013" t="str">
            <v xml:space="preserve"> 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>
            <v>5705</v>
          </cell>
          <cell r="I1013" t="str">
            <v xml:space="preserve"> </v>
          </cell>
        </row>
        <row r="1014">
          <cell r="A1014" t="str">
            <v>24. TOTAL</v>
          </cell>
          <cell r="B1014" t="str">
            <v xml:space="preserve"> 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>
            <v>20069</v>
          </cell>
          <cell r="I1014" t="str">
            <v xml:space="preserve"> </v>
          </cell>
        </row>
        <row r="1015">
          <cell r="A1015" t="str">
            <v>-</v>
          </cell>
          <cell r="B1015" t="str">
            <v>-</v>
          </cell>
          <cell r="C1015" t="str">
            <v>-</v>
          </cell>
          <cell r="D1015" t="str">
            <v>-</v>
          </cell>
          <cell r="E1015" t="str">
            <v>-</v>
          </cell>
          <cell r="F1015" t="str">
            <v>-</v>
          </cell>
          <cell r="G1015" t="str">
            <v>-</v>
          </cell>
          <cell r="H1015" t="str">
            <v>-</v>
          </cell>
          <cell r="I1015" t="str">
            <v>-</v>
          </cell>
        </row>
        <row r="1016">
          <cell r="A1016" t="str">
            <v>PRIVATE NON PROFIT SECTOR</v>
          </cell>
          <cell r="B1016" t="str">
            <v xml:space="preserve"> 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</row>
        <row r="1017">
          <cell r="A1017" t="str">
            <v xml:space="preserve">  QUALIFICATION</v>
          </cell>
          <cell r="B1017" t="str">
            <v xml:space="preserve"> 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</row>
        <row r="1018">
          <cell r="A1018" t="str">
            <v>25. UNIVERSITY PhD LEVEL DEGREES</v>
          </cell>
          <cell r="B1018" t="str">
            <v xml:space="preserve"> 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</row>
        <row r="1019">
          <cell r="A1019" t="str">
            <v>26. OTHER UNIVERSITY DEGREES</v>
          </cell>
          <cell r="B1019" t="str">
            <v xml:space="preserve"> 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</row>
        <row r="1020">
          <cell r="A1020" t="str">
            <v>27. SUB TOTAL UNIVERSITY DEGREES</v>
          </cell>
          <cell r="B1020" t="str">
            <v xml:space="preserve"> 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</row>
        <row r="1021">
          <cell r="A1021" t="str">
            <v>28. OTHER POST-SECONDARY</v>
          </cell>
          <cell r="B1021" t="str">
            <v xml:space="preserve"> 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</row>
        <row r="1022">
          <cell r="A1022" t="str">
            <v>29. SECONDARY</v>
          </cell>
          <cell r="B1022" t="str">
            <v xml:space="preserve"> </v>
          </cell>
          <cell r="C1022" t="str">
            <v xml:space="preserve"> 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</row>
        <row r="1023">
          <cell r="A1023" t="str">
            <v>30. OTHER</v>
          </cell>
          <cell r="B1023" t="str">
            <v xml:space="preserve"> 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</row>
        <row r="1024">
          <cell r="A1024" t="str">
            <v>31. NOT SPECIFIED</v>
          </cell>
          <cell r="B1024" t="str">
            <v xml:space="preserve"> 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</row>
        <row r="1025">
          <cell r="A1025" t="str">
            <v>32. TOTAL</v>
          </cell>
          <cell r="B1025" t="str">
            <v xml:space="preserve"> </v>
          </cell>
          <cell r="C1025" t="str">
            <v xml:space="preserve"> 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</row>
        <row r="1026">
          <cell r="A1026" t="str">
            <v>-</v>
          </cell>
          <cell r="B1026" t="str">
            <v>-</v>
          </cell>
          <cell r="C1026" t="str">
            <v>-</v>
          </cell>
          <cell r="D1026" t="str">
            <v>-</v>
          </cell>
          <cell r="E1026" t="str">
            <v>-</v>
          </cell>
          <cell r="F1026" t="str">
            <v>-</v>
          </cell>
          <cell r="G1026" t="str">
            <v>-</v>
          </cell>
          <cell r="H1026" t="str">
            <v>-</v>
          </cell>
          <cell r="I1026" t="str">
            <v>-</v>
          </cell>
        </row>
        <row r="1027">
          <cell r="A1027" t="str">
            <v>NATIONAL TOTAL</v>
          </cell>
          <cell r="B1027" t="str">
            <v xml:space="preserve"> 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</row>
        <row r="1028">
          <cell r="A1028" t="str">
            <v xml:space="preserve">  QUALIFICATION</v>
          </cell>
          <cell r="B1028" t="str">
            <v xml:space="preserve"> 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</row>
        <row r="1029">
          <cell r="A1029" t="str">
            <v>33. UNIVERSITY PhD LEVEL DEGREES</v>
          </cell>
          <cell r="B1029" t="str">
            <v xml:space="preserve"> 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>
            <v>7095</v>
          </cell>
          <cell r="I1029" t="str">
            <v xml:space="preserve"> </v>
          </cell>
        </row>
        <row r="1030">
          <cell r="A1030" t="str">
            <v>34. OTHER UNIVERSITY DEGREES</v>
          </cell>
          <cell r="B1030" t="str">
            <v xml:space="preserve"> 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>
            <v>23866</v>
          </cell>
          <cell r="I1030" t="str">
            <v xml:space="preserve"> </v>
          </cell>
        </row>
        <row r="1031">
          <cell r="A1031" t="str">
            <v>35. SUB TOTAL UNIVERSITY DEGREES</v>
          </cell>
          <cell r="B1031" t="str">
            <v xml:space="preserve"> 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>
            <v>30961</v>
          </cell>
          <cell r="I1031" t="str">
            <v xml:space="preserve"> </v>
          </cell>
        </row>
        <row r="1032">
          <cell r="A1032" t="str">
            <v>36. OTHER POST-SECONDARY</v>
          </cell>
          <cell r="B1032" t="str">
            <v xml:space="preserve"> 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</row>
        <row r="1033">
          <cell r="A1033" t="str">
            <v>37. SECONDARY</v>
          </cell>
          <cell r="B1033" t="str">
            <v xml:space="preserve"> 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</row>
        <row r="1034">
          <cell r="A1034" t="str">
            <v>38. OTHER</v>
          </cell>
          <cell r="B1034" t="str">
            <v xml:space="preserve"> </v>
          </cell>
          <cell r="C1034" t="str">
            <v xml:space="preserve"> 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</row>
        <row r="1035">
          <cell r="A1035" t="str">
            <v>39. NOT SPECIFIED</v>
          </cell>
          <cell r="B1035" t="str">
            <v xml:space="preserve"> 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>
            <v>12867</v>
          </cell>
          <cell r="I1035" t="str">
            <v xml:space="preserve"> </v>
          </cell>
        </row>
        <row r="1036">
          <cell r="A1036" t="str">
            <v>40. TOTAL R&amp;D PERSONNEL</v>
          </cell>
          <cell r="B1036" t="str">
            <v xml:space="preserve"> </v>
          </cell>
          <cell r="C1036" t="str">
            <v xml:space="preserve"> 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>
            <v>43828</v>
          </cell>
          <cell r="I1036" t="str">
            <v xml:space="preserve"> </v>
          </cell>
        </row>
        <row r="1037">
          <cell r="A1037" t="str">
            <v>-</v>
          </cell>
          <cell r="B1037" t="str">
            <v>-</v>
          </cell>
          <cell r="C1037" t="str">
            <v>-</v>
          </cell>
          <cell r="D1037" t="str">
            <v>-</v>
          </cell>
          <cell r="E1037" t="str">
            <v>-</v>
          </cell>
          <cell r="F1037" t="str">
            <v>-</v>
          </cell>
          <cell r="G1037" t="str">
            <v>-</v>
          </cell>
          <cell r="H1037" t="str">
            <v>-</v>
          </cell>
          <cell r="I1037" t="str">
            <v>-</v>
          </cell>
        </row>
        <row r="1038">
          <cell r="A1038" t="str">
            <v>(*) Please specify if data refer to :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</row>
        <row r="1039">
          <cell r="A1039" t="str">
            <v xml:space="preserve">      . Number of persons engaged in R &amp; D on a given date (for instance end of period)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</row>
        <row r="1040">
          <cell r="A1040" t="str">
            <v xml:space="preserve">      . Total number of persons engaged in R&amp;D during the (calendar) year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</row>
        <row r="1041">
          <cell r="A1041" t="str">
            <v xml:space="preserve">      . Average number of persons engaged in R&amp;D during the (calendar) year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1"/>
      <sheetName val="TABELL X1"/>
      <sheetName val="Norge utgifter og årsverk"/>
      <sheetName val="Norge utgifter"/>
      <sheetName val="Finland utgifter og årsverk"/>
      <sheetName val="Finland utgifter"/>
      <sheetName val="Danmark utgifter og årsverk"/>
      <sheetName val="Danmark utgifter"/>
      <sheetName val="Sverige utgifter"/>
      <sheetName val="Sverige årsverk"/>
      <sheetName val="Sverige årsverk og utd"/>
      <sheetName val="Ark1"/>
      <sheetName val="Ark2"/>
      <sheetName val="Ark3"/>
      <sheetName val="Ark4"/>
      <sheetName val="Ark5"/>
      <sheetName val="Ark6"/>
      <sheetName val="Ark7"/>
      <sheetName val="Ark8"/>
      <sheetName val="Ark9"/>
      <sheetName val="Ark10"/>
    </sheetNames>
    <sheetDataSet>
      <sheetData sheetId="0"/>
      <sheetData sheetId="1"/>
      <sheetData sheetId="2">
        <row r="394">
          <cell r="A394" t="str">
            <v>TOTAL TABLE 6.1 (T. 6.1)</v>
          </cell>
          <cell r="B394" t="str">
            <v xml:space="preserve"> </v>
          </cell>
          <cell r="C394" t="str">
            <v>COUNTRY : NORWAY</v>
          </cell>
          <cell r="F394" t="str">
            <v xml:space="preserve"> </v>
          </cell>
          <cell r="G394" t="str">
            <v xml:space="preserve"> </v>
          </cell>
          <cell r="H394" t="str">
            <v xml:space="preserve"> </v>
          </cell>
          <cell r="I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  <cell r="C395" t="str">
            <v xml:space="preserve"> </v>
          </cell>
          <cell r="D395" t="str">
            <v xml:space="preserve"> </v>
          </cell>
          <cell r="E395" t="str">
            <v xml:space="preserve"> </v>
          </cell>
          <cell r="F395" t="str">
            <v xml:space="preserve"> </v>
          </cell>
          <cell r="G395" t="str">
            <v xml:space="preserve"> </v>
          </cell>
          <cell r="H395" t="str">
            <v xml:space="preserve"> </v>
          </cell>
          <cell r="I395" t="str">
            <v xml:space="preserve"> </v>
          </cell>
        </row>
        <row r="396">
          <cell r="A396" t="str">
            <v>GROSS DOMESTIC EXPENDITURE ON R&amp;D (GERD)</v>
          </cell>
          <cell r="G396" t="str">
            <v xml:space="preserve"> </v>
          </cell>
          <cell r="H396" t="str">
            <v xml:space="preserve"> </v>
          </cell>
          <cell r="I396" t="str">
            <v xml:space="preserve"> </v>
          </cell>
        </row>
        <row r="397">
          <cell r="A397" t="str">
            <v>BY TYPE OF INSTITUTION</v>
          </cell>
          <cell r="G397" t="str">
            <v xml:space="preserve"> </v>
          </cell>
          <cell r="H397" t="str">
            <v xml:space="preserve"> </v>
          </cell>
          <cell r="I397" t="str">
            <v xml:space="preserve"> </v>
          </cell>
        </row>
        <row r="398">
          <cell r="A398" t="str">
            <v xml:space="preserve"> </v>
          </cell>
          <cell r="G398" t="str">
            <v xml:space="preserve"> </v>
          </cell>
          <cell r="H398" t="str">
            <v xml:space="preserve"> </v>
          </cell>
          <cell r="I398" t="str">
            <v xml:space="preserve"> </v>
          </cell>
        </row>
        <row r="399">
          <cell r="A399" t="str">
            <v>UNIT: MILLION NATIONAL CURRENCY</v>
          </cell>
          <cell r="G399" t="str">
            <v xml:space="preserve"> </v>
          </cell>
          <cell r="H399" t="str">
            <v xml:space="preserve"> </v>
          </cell>
          <cell r="I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  <cell r="C400" t="str">
            <v xml:space="preserve"> </v>
          </cell>
          <cell r="D400" t="str">
            <v xml:space="preserve"> </v>
          </cell>
          <cell r="E400" t="str">
            <v xml:space="preserve"> </v>
          </cell>
          <cell r="F400" t="str">
            <v xml:space="preserve"> </v>
          </cell>
          <cell r="G400" t="str">
            <v xml:space="preserve"> </v>
          </cell>
          <cell r="H400" t="str">
            <v xml:space="preserve"> </v>
          </cell>
          <cell r="I400" t="str">
            <v xml:space="preserve"> </v>
          </cell>
        </row>
        <row r="401">
          <cell r="A401" t="str">
            <v>-</v>
          </cell>
          <cell r="B401" t="str">
            <v>-</v>
          </cell>
          <cell r="C401" t="str">
            <v>-</v>
          </cell>
          <cell r="D401" t="str">
            <v>-</v>
          </cell>
          <cell r="E401" t="str">
            <v>-</v>
          </cell>
          <cell r="F401" t="str">
            <v>-</v>
          </cell>
          <cell r="G401" t="str">
            <v>-</v>
          </cell>
          <cell r="H401" t="str">
            <v>-</v>
          </cell>
          <cell r="I401" t="str">
            <v>-</v>
          </cell>
        </row>
        <row r="402">
          <cell r="A402" t="str">
            <v xml:space="preserve"> </v>
          </cell>
          <cell r="B402" t="str">
            <v>1996</v>
          </cell>
          <cell r="C402" t="str">
            <v xml:space="preserve"> </v>
          </cell>
          <cell r="D402" t="str">
            <v>1997</v>
          </cell>
          <cell r="E402" t="str">
            <v xml:space="preserve"> </v>
          </cell>
          <cell r="F402" t="str">
            <v>1998</v>
          </cell>
          <cell r="G402" t="str">
            <v xml:space="preserve"> </v>
          </cell>
          <cell r="H402" t="str">
            <v>1999</v>
          </cell>
          <cell r="I402" t="str">
            <v xml:space="preserve"> </v>
          </cell>
        </row>
        <row r="403">
          <cell r="A403" t="str">
            <v>-</v>
          </cell>
          <cell r="B403" t="str">
            <v>-</v>
          </cell>
          <cell r="C403" t="str">
            <v>-</v>
          </cell>
          <cell r="D403" t="str">
            <v>-</v>
          </cell>
          <cell r="E403" t="str">
            <v>-</v>
          </cell>
          <cell r="F403" t="str">
            <v>-</v>
          </cell>
          <cell r="G403" t="str">
            <v>-</v>
          </cell>
          <cell r="H403" t="str">
            <v>-</v>
          </cell>
          <cell r="I403" t="str">
            <v>-</v>
          </cell>
        </row>
        <row r="404">
          <cell r="A404" t="str">
            <v>TOTAL BUSINESS ENTERPRISE R&amp;D (BERD)</v>
          </cell>
          <cell r="B404" t="str">
            <v xml:space="preserve"> </v>
          </cell>
          <cell r="C404" t="str">
            <v xml:space="preserve"> </v>
          </cell>
          <cell r="D404" t="str">
            <v xml:space="preserve"> </v>
          </cell>
          <cell r="E404" t="str">
            <v xml:space="preserve"> </v>
          </cell>
          <cell r="F404" t="str">
            <v xml:space="preserve"> </v>
          </cell>
          <cell r="G404" t="str">
            <v xml:space="preserve"> </v>
          </cell>
          <cell r="H404" t="str">
            <v xml:space="preserve"> </v>
          </cell>
          <cell r="I404" t="str">
            <v xml:space="preserve"> </v>
          </cell>
        </row>
        <row r="405">
          <cell r="A405" t="str">
            <v xml:space="preserve">  TYPE OF INSTITUTION</v>
          </cell>
          <cell r="B405" t="str">
            <v xml:space="preserve"> </v>
          </cell>
          <cell r="C405" t="str">
            <v xml:space="preserve"> </v>
          </cell>
          <cell r="D405" t="str">
            <v xml:space="preserve"> </v>
          </cell>
          <cell r="E405" t="str">
            <v xml:space="preserve"> </v>
          </cell>
          <cell r="F405" t="str">
            <v xml:space="preserve"> </v>
          </cell>
          <cell r="G405" t="str">
            <v xml:space="preserve"> </v>
          </cell>
          <cell r="H405" t="str">
            <v xml:space="preserve"> </v>
          </cell>
          <cell r="I405" t="str">
            <v xml:space="preserve"> </v>
          </cell>
        </row>
        <row r="406">
          <cell r="A406" t="str">
            <v xml:space="preserve"> 1. Private enterprises</v>
          </cell>
          <cell r="B406" t="str">
            <v>..</v>
          </cell>
          <cell r="C406" t="str">
            <v xml:space="preserve"> </v>
          </cell>
          <cell r="D406">
            <v>8571.5</v>
          </cell>
          <cell r="E406" t="str">
            <v xml:space="preserve"> </v>
          </cell>
          <cell r="F406" t="str">
            <v>..</v>
          </cell>
          <cell r="G406" t="str">
            <v xml:space="preserve"> </v>
          </cell>
          <cell r="H406">
            <v>9540</v>
          </cell>
          <cell r="I406" t="str">
            <v xml:space="preserve"> </v>
          </cell>
        </row>
        <row r="407">
          <cell r="A407" t="str">
            <v xml:space="preserve">    1.1. National</v>
          </cell>
          <cell r="B407" t="str">
            <v>..</v>
          </cell>
          <cell r="C407" t="str">
            <v xml:space="preserve"> </v>
          </cell>
          <cell r="D407" t="str">
            <v>..</v>
          </cell>
          <cell r="E407" t="str">
            <v xml:space="preserve"> </v>
          </cell>
          <cell r="F407" t="str">
            <v>..</v>
          </cell>
          <cell r="G407" t="str">
            <v xml:space="preserve"> </v>
          </cell>
          <cell r="H407" t="str">
            <v>..</v>
          </cell>
          <cell r="I407" t="str">
            <v xml:space="preserve"> </v>
          </cell>
        </row>
        <row r="408">
          <cell r="A408" t="str">
            <v xml:space="preserve">    1.2. Foreign multinational</v>
          </cell>
          <cell r="B408" t="str">
            <v>..</v>
          </cell>
          <cell r="C408" t="str">
            <v xml:space="preserve"> </v>
          </cell>
          <cell r="D408" t="str">
            <v>..</v>
          </cell>
          <cell r="E408" t="str">
            <v xml:space="preserve"> </v>
          </cell>
          <cell r="F408" t="str">
            <v>..</v>
          </cell>
          <cell r="G408" t="str">
            <v xml:space="preserve"> </v>
          </cell>
          <cell r="H408" t="str">
            <v>..</v>
          </cell>
          <cell r="I408" t="str">
            <v xml:space="preserve"> </v>
          </cell>
        </row>
        <row r="409">
          <cell r="A409" t="str">
            <v xml:space="preserve"> 2. Public enterprises</v>
          </cell>
          <cell r="B409" t="str">
            <v>..</v>
          </cell>
          <cell r="C409" t="str">
            <v xml:space="preserve"> </v>
          </cell>
          <cell r="D409" t="str">
            <v>..</v>
          </cell>
          <cell r="E409" t="str">
            <v xml:space="preserve"> </v>
          </cell>
          <cell r="F409" t="str">
            <v>..</v>
          </cell>
          <cell r="G409" t="str">
            <v xml:space="preserve"> </v>
          </cell>
          <cell r="H409" t="str">
            <v>..</v>
          </cell>
          <cell r="I409" t="str">
            <v xml:space="preserve"> </v>
          </cell>
        </row>
        <row r="410">
          <cell r="A410" t="str">
            <v xml:space="preserve"> 3. Other research &amp; co-operative institutes</v>
          </cell>
          <cell r="B410" t="str">
            <v>..</v>
          </cell>
          <cell r="C410" t="str">
            <v xml:space="preserve"> </v>
          </cell>
          <cell r="D410">
            <v>1780.3</v>
          </cell>
          <cell r="E410" t="str">
            <v xml:space="preserve"> </v>
          </cell>
          <cell r="F410" t="str">
            <v>..</v>
          </cell>
          <cell r="G410" t="str">
            <v xml:space="preserve"> </v>
          </cell>
          <cell r="H410">
            <v>1829.5</v>
          </cell>
          <cell r="I410" t="str">
            <v xml:space="preserve"> </v>
          </cell>
        </row>
        <row r="411">
          <cell r="A411" t="str">
            <v xml:space="preserve"> 4. Total BERD</v>
          </cell>
          <cell r="B411" t="str">
            <v>..</v>
          </cell>
          <cell r="C411" t="str">
            <v xml:space="preserve"> </v>
          </cell>
          <cell r="D411">
            <v>10351.799999999999</v>
          </cell>
          <cell r="E411" t="str">
            <v xml:space="preserve"> </v>
          </cell>
          <cell r="F411" t="str">
            <v>..</v>
          </cell>
          <cell r="G411" t="str">
            <v xml:space="preserve"> </v>
          </cell>
          <cell r="H411">
            <v>11369.5</v>
          </cell>
          <cell r="I411" t="str">
            <v xml:space="preserve"> </v>
          </cell>
        </row>
        <row r="412">
          <cell r="A412" t="str">
            <v>-</v>
          </cell>
          <cell r="B412" t="str">
            <v>-</v>
          </cell>
          <cell r="C412" t="str">
            <v>-</v>
          </cell>
          <cell r="D412" t="str">
            <v>-</v>
          </cell>
          <cell r="E412" t="str">
            <v>-</v>
          </cell>
          <cell r="F412" t="str">
            <v>-</v>
          </cell>
          <cell r="G412" t="str">
            <v>-</v>
          </cell>
          <cell r="H412" t="str">
            <v>-</v>
          </cell>
          <cell r="I412" t="str">
            <v>-</v>
          </cell>
        </row>
        <row r="413">
          <cell r="A413" t="str">
            <v>BERD FINANCED BY GOVERNMENT</v>
          </cell>
          <cell r="B413" t="str">
            <v xml:space="preserve"> </v>
          </cell>
          <cell r="C413" t="str">
            <v xml:space="preserve"> </v>
          </cell>
          <cell r="D413" t="str">
            <v xml:space="preserve"> </v>
          </cell>
          <cell r="E413" t="str">
            <v xml:space="preserve"> </v>
          </cell>
          <cell r="F413" t="str">
            <v xml:space="preserve"> </v>
          </cell>
          <cell r="G413" t="str">
            <v xml:space="preserve"> </v>
          </cell>
          <cell r="H413" t="str">
            <v xml:space="preserve"> </v>
          </cell>
          <cell r="I413" t="str">
            <v xml:space="preserve"> </v>
          </cell>
        </row>
        <row r="414">
          <cell r="A414" t="str">
            <v xml:space="preserve">  TYPE OF INSTITUTION</v>
          </cell>
          <cell r="B414" t="str">
            <v xml:space="preserve"> </v>
          </cell>
          <cell r="C414" t="str">
            <v xml:space="preserve"> </v>
          </cell>
          <cell r="D414" t="str">
            <v xml:space="preserve"> </v>
          </cell>
          <cell r="E414" t="str">
            <v xml:space="preserve"> </v>
          </cell>
          <cell r="F414" t="str">
            <v xml:space="preserve"> </v>
          </cell>
          <cell r="G414" t="str">
            <v xml:space="preserve"> </v>
          </cell>
          <cell r="H414" t="str">
            <v xml:space="preserve"> </v>
          </cell>
          <cell r="I414" t="str">
            <v xml:space="preserve"> </v>
          </cell>
        </row>
        <row r="415">
          <cell r="A415" t="str">
            <v xml:space="preserve"> 5. Private enterprises</v>
          </cell>
          <cell r="B415" t="str">
            <v>..</v>
          </cell>
          <cell r="C415" t="str">
            <v xml:space="preserve"> </v>
          </cell>
          <cell r="D415">
            <v>535.79999999999995</v>
          </cell>
          <cell r="E415" t="str">
            <v xml:space="preserve"> </v>
          </cell>
          <cell r="F415" t="str">
            <v>..</v>
          </cell>
          <cell r="G415" t="str">
            <v xml:space="preserve"> </v>
          </cell>
          <cell r="H415">
            <v>487.7</v>
          </cell>
          <cell r="I415" t="str">
            <v xml:space="preserve"> </v>
          </cell>
        </row>
        <row r="416">
          <cell r="A416" t="str">
            <v xml:space="preserve">    5.1. National</v>
          </cell>
          <cell r="B416" t="str">
            <v>..</v>
          </cell>
          <cell r="C416" t="str">
            <v xml:space="preserve"> </v>
          </cell>
          <cell r="D416" t="str">
            <v>..</v>
          </cell>
          <cell r="E416" t="str">
            <v xml:space="preserve"> </v>
          </cell>
          <cell r="F416" t="str">
            <v>..</v>
          </cell>
          <cell r="G416" t="str">
            <v xml:space="preserve"> </v>
          </cell>
          <cell r="H416" t="str">
            <v>..</v>
          </cell>
          <cell r="I416" t="str">
            <v xml:space="preserve"> </v>
          </cell>
        </row>
        <row r="417">
          <cell r="A417" t="str">
            <v xml:space="preserve">    5.2. Foreign multinational</v>
          </cell>
          <cell r="B417" t="str">
            <v>..</v>
          </cell>
          <cell r="C417" t="str">
            <v xml:space="preserve"> </v>
          </cell>
          <cell r="D417" t="str">
            <v>..</v>
          </cell>
          <cell r="E417" t="str">
            <v xml:space="preserve"> </v>
          </cell>
          <cell r="F417" t="str">
            <v>..</v>
          </cell>
          <cell r="G417" t="str">
            <v xml:space="preserve"> </v>
          </cell>
          <cell r="H417" t="str">
            <v>..</v>
          </cell>
          <cell r="I417" t="str">
            <v xml:space="preserve"> </v>
          </cell>
        </row>
        <row r="418">
          <cell r="A418" t="str">
            <v xml:space="preserve"> 6. Public enterprises</v>
          </cell>
          <cell r="B418" t="str">
            <v>..</v>
          </cell>
          <cell r="C418" t="str">
            <v xml:space="preserve"> </v>
          </cell>
          <cell r="D418" t="str">
            <v>..</v>
          </cell>
          <cell r="E418" t="str">
            <v xml:space="preserve"> </v>
          </cell>
          <cell r="F418" t="str">
            <v>..</v>
          </cell>
          <cell r="G418" t="str">
            <v xml:space="preserve"> </v>
          </cell>
          <cell r="H418" t="str">
            <v>..</v>
          </cell>
          <cell r="I418" t="str">
            <v xml:space="preserve"> </v>
          </cell>
        </row>
        <row r="419">
          <cell r="A419" t="str">
            <v xml:space="preserve"> 7. Other research &amp; co-operative institutes</v>
          </cell>
          <cell r="B419" t="str">
            <v>..</v>
          </cell>
          <cell r="C419" t="str">
            <v xml:space="preserve"> </v>
          </cell>
          <cell r="D419">
            <v>599.5</v>
          </cell>
          <cell r="E419" t="str">
            <v xml:space="preserve"> </v>
          </cell>
          <cell r="F419" t="str">
            <v>..</v>
          </cell>
          <cell r="G419" t="str">
            <v xml:space="preserve"> </v>
          </cell>
          <cell r="H419">
            <v>614.6</v>
          </cell>
          <cell r="I419" t="str">
            <v xml:space="preserve"> </v>
          </cell>
        </row>
        <row r="420">
          <cell r="A420" t="str">
            <v xml:space="preserve"> 8. BERD financed by Government</v>
          </cell>
          <cell r="B420" t="str">
            <v>..</v>
          </cell>
          <cell r="C420" t="str">
            <v xml:space="preserve"> </v>
          </cell>
          <cell r="D420">
            <v>1135.3</v>
          </cell>
          <cell r="E420" t="str">
            <v xml:space="preserve"> </v>
          </cell>
          <cell r="F420" t="str">
            <v>..</v>
          </cell>
          <cell r="G420" t="str">
            <v xml:space="preserve"> </v>
          </cell>
          <cell r="H420">
            <v>1102.3</v>
          </cell>
          <cell r="I420" t="str">
            <v xml:space="preserve"> </v>
          </cell>
        </row>
        <row r="421">
          <cell r="A421" t="str">
            <v>-</v>
          </cell>
          <cell r="B421" t="str">
            <v>-</v>
          </cell>
          <cell r="C421" t="str">
            <v>-</v>
          </cell>
          <cell r="D421" t="str">
            <v>-</v>
          </cell>
          <cell r="E421" t="str">
            <v>-</v>
          </cell>
          <cell r="F421" t="str">
            <v>-</v>
          </cell>
          <cell r="G421" t="str">
            <v>-</v>
          </cell>
          <cell r="H421" t="str">
            <v>-</v>
          </cell>
          <cell r="I421" t="str">
            <v>-</v>
          </cell>
        </row>
        <row r="422">
          <cell r="A422" t="str">
            <v xml:space="preserve"> </v>
          </cell>
          <cell r="B422" t="str">
            <v xml:space="preserve"> </v>
          </cell>
          <cell r="C422" t="str">
            <v xml:space="preserve"> </v>
          </cell>
          <cell r="D422" t="str">
            <v xml:space="preserve"> </v>
          </cell>
          <cell r="E422" t="str">
            <v xml:space="preserve"> </v>
          </cell>
          <cell r="F422" t="str">
            <v xml:space="preserve"> </v>
          </cell>
          <cell r="G422" t="str">
            <v xml:space="preserve"> </v>
          </cell>
          <cell r="H422" t="str">
            <v xml:space="preserve"> </v>
          </cell>
          <cell r="I422" t="str">
            <v xml:space="preserve"> </v>
          </cell>
        </row>
        <row r="423">
          <cell r="A423" t="str">
            <v>TOTAL GOVERNMENT R&amp;D (GOVERD)</v>
          </cell>
          <cell r="B423" t="str">
            <v xml:space="preserve"> </v>
          </cell>
          <cell r="C423" t="str">
            <v xml:space="preserve"> </v>
          </cell>
          <cell r="D423" t="str">
            <v xml:space="preserve"> </v>
          </cell>
          <cell r="E423" t="str">
            <v xml:space="preserve"> </v>
          </cell>
          <cell r="F423" t="str">
            <v xml:space="preserve"> </v>
          </cell>
          <cell r="G423" t="str">
            <v xml:space="preserve"> </v>
          </cell>
          <cell r="H423" t="str">
            <v xml:space="preserve"> </v>
          </cell>
          <cell r="I423" t="str">
            <v xml:space="preserve"> </v>
          </cell>
        </row>
        <row r="424">
          <cell r="A424" t="str">
            <v xml:space="preserve">  TYPE OF INSTITUTION</v>
          </cell>
          <cell r="B424" t="str">
            <v xml:space="preserve"> </v>
          </cell>
          <cell r="C424" t="str">
            <v xml:space="preserve"> </v>
          </cell>
          <cell r="D424" t="str">
            <v xml:space="preserve"> </v>
          </cell>
          <cell r="E424" t="str">
            <v xml:space="preserve"> </v>
          </cell>
          <cell r="F424" t="str">
            <v xml:space="preserve"> </v>
          </cell>
          <cell r="G424" t="str">
            <v xml:space="preserve"> </v>
          </cell>
          <cell r="H424" t="str">
            <v xml:space="preserve"> </v>
          </cell>
          <cell r="I424" t="str">
            <v xml:space="preserve"> </v>
          </cell>
        </row>
        <row r="425">
          <cell r="A425" t="str">
            <v xml:space="preserve"> 9. Central or federal institutes</v>
          </cell>
          <cell r="B425" t="str">
            <v>..</v>
          </cell>
          <cell r="C425" t="str">
            <v xml:space="preserve"> </v>
          </cell>
          <cell r="D425" t="str">
            <v>..</v>
          </cell>
          <cell r="E425" t="str">
            <v xml:space="preserve"> </v>
          </cell>
          <cell r="F425" t="str">
            <v>..</v>
          </cell>
          <cell r="G425" t="str">
            <v xml:space="preserve"> </v>
          </cell>
          <cell r="H425" t="str">
            <v>..</v>
          </cell>
          <cell r="I425" t="str">
            <v xml:space="preserve"> </v>
          </cell>
        </row>
        <row r="426">
          <cell r="A426" t="str">
            <v>10. Provincial or State institutes</v>
          </cell>
          <cell r="B426" t="str">
            <v>..</v>
          </cell>
          <cell r="C426" t="str">
            <v xml:space="preserve"> </v>
          </cell>
          <cell r="D426" t="str">
            <v>..</v>
          </cell>
          <cell r="E426" t="str">
            <v xml:space="preserve"> </v>
          </cell>
          <cell r="F426" t="str">
            <v>..</v>
          </cell>
          <cell r="G426" t="str">
            <v xml:space="preserve"> </v>
          </cell>
          <cell r="H426" t="str">
            <v>..</v>
          </cell>
          <cell r="I426" t="str">
            <v xml:space="preserve"> </v>
          </cell>
        </row>
        <row r="427">
          <cell r="A427" t="str">
            <v>11. Local or Municipal institutes</v>
          </cell>
          <cell r="B427" t="str">
            <v>..</v>
          </cell>
          <cell r="C427" t="str">
            <v xml:space="preserve"> </v>
          </cell>
          <cell r="D427" t="str">
            <v>..</v>
          </cell>
          <cell r="E427" t="str">
            <v xml:space="preserve"> </v>
          </cell>
          <cell r="F427" t="str">
            <v>..</v>
          </cell>
          <cell r="G427" t="str">
            <v xml:space="preserve"> </v>
          </cell>
          <cell r="H427" t="str">
            <v>..</v>
          </cell>
          <cell r="I427" t="str">
            <v xml:space="preserve"> </v>
          </cell>
        </row>
        <row r="428">
          <cell r="A428" t="str">
            <v>12. Units at the border with the Higher Education sector</v>
          </cell>
          <cell r="B428" t="str">
            <v>..</v>
          </cell>
          <cell r="C428" t="str">
            <v xml:space="preserve"> </v>
          </cell>
          <cell r="D428" t="str">
            <v>..</v>
          </cell>
          <cell r="E428" t="str">
            <v xml:space="preserve"> </v>
          </cell>
          <cell r="F428" t="str">
            <v>..</v>
          </cell>
          <cell r="G428" t="str">
            <v xml:space="preserve"> </v>
          </cell>
          <cell r="H428" t="str">
            <v>..</v>
          </cell>
          <cell r="I428" t="str">
            <v xml:space="preserve"> </v>
          </cell>
        </row>
        <row r="429">
          <cell r="A429" t="str">
            <v>13. Total GOVERD</v>
          </cell>
          <cell r="B429" t="str">
            <v>..</v>
          </cell>
          <cell r="C429" t="str">
            <v xml:space="preserve"> </v>
          </cell>
          <cell r="D429">
            <v>2989.6</v>
          </cell>
          <cell r="E429" t="str">
            <v xml:space="preserve"> </v>
          </cell>
          <cell r="F429" t="str">
            <v>..</v>
          </cell>
          <cell r="G429" t="str">
            <v xml:space="preserve"> </v>
          </cell>
          <cell r="H429">
            <v>3129.8</v>
          </cell>
          <cell r="I429" t="str">
            <v xml:space="preserve"> </v>
          </cell>
        </row>
        <row r="430">
          <cell r="A430" t="str">
            <v>-</v>
          </cell>
          <cell r="B430" t="str">
            <v>-</v>
          </cell>
          <cell r="C430" t="str">
            <v>-</v>
          </cell>
          <cell r="D430" t="str">
            <v>-</v>
          </cell>
          <cell r="E430" t="str">
            <v>-</v>
          </cell>
          <cell r="F430" t="str">
            <v>-</v>
          </cell>
          <cell r="G430" t="str">
            <v>-</v>
          </cell>
          <cell r="H430" t="str">
            <v>-</v>
          </cell>
          <cell r="I430" t="str">
            <v>-</v>
          </cell>
        </row>
        <row r="431">
          <cell r="A431" t="str">
            <v>GOVERD FINANCED BY GOVERNMENT</v>
          </cell>
          <cell r="B431" t="str">
            <v xml:space="preserve"> </v>
          </cell>
          <cell r="C431" t="str">
            <v xml:space="preserve"> </v>
          </cell>
          <cell r="D431" t="str">
            <v xml:space="preserve"> </v>
          </cell>
          <cell r="E431" t="str">
            <v xml:space="preserve"> </v>
          </cell>
          <cell r="F431" t="str">
            <v xml:space="preserve"> </v>
          </cell>
          <cell r="G431" t="str">
            <v xml:space="preserve"> </v>
          </cell>
          <cell r="H431" t="str">
            <v xml:space="preserve"> </v>
          </cell>
          <cell r="I431" t="str">
            <v xml:space="preserve"> </v>
          </cell>
        </row>
        <row r="432">
          <cell r="A432" t="str">
            <v xml:space="preserve">  TYPE OF INSTITUTION</v>
          </cell>
          <cell r="B432" t="str">
            <v xml:space="preserve"> </v>
          </cell>
          <cell r="C432" t="str">
            <v xml:space="preserve"> </v>
          </cell>
          <cell r="D432" t="str">
            <v xml:space="preserve"> </v>
          </cell>
          <cell r="E432" t="str">
            <v xml:space="preserve"> </v>
          </cell>
          <cell r="F432" t="str">
            <v xml:space="preserve"> </v>
          </cell>
          <cell r="G432" t="str">
            <v xml:space="preserve"> </v>
          </cell>
          <cell r="H432" t="str">
            <v xml:space="preserve"> </v>
          </cell>
          <cell r="I432" t="str">
            <v xml:space="preserve"> </v>
          </cell>
        </row>
        <row r="433">
          <cell r="A433" t="str">
            <v>14. Central or federal institutes</v>
          </cell>
          <cell r="B433" t="str">
            <v>..</v>
          </cell>
          <cell r="C433" t="str">
            <v xml:space="preserve"> </v>
          </cell>
          <cell r="D433" t="str">
            <v>..</v>
          </cell>
          <cell r="E433" t="str">
            <v xml:space="preserve"> </v>
          </cell>
          <cell r="F433" t="str">
            <v>..</v>
          </cell>
          <cell r="G433" t="str">
            <v xml:space="preserve"> </v>
          </cell>
          <cell r="H433" t="str">
            <v>..</v>
          </cell>
          <cell r="I433" t="str">
            <v xml:space="preserve"> </v>
          </cell>
        </row>
        <row r="434">
          <cell r="A434" t="str">
            <v>15. Provincial or State institutes</v>
          </cell>
          <cell r="B434" t="str">
            <v>..</v>
          </cell>
          <cell r="C434" t="str">
            <v xml:space="preserve"> </v>
          </cell>
          <cell r="D434" t="str">
            <v>..</v>
          </cell>
          <cell r="E434" t="str">
            <v xml:space="preserve"> </v>
          </cell>
          <cell r="F434" t="str">
            <v>..</v>
          </cell>
          <cell r="G434" t="str">
            <v xml:space="preserve"> </v>
          </cell>
          <cell r="H434" t="str">
            <v>..</v>
          </cell>
          <cell r="I434" t="str">
            <v xml:space="preserve"> </v>
          </cell>
        </row>
        <row r="435">
          <cell r="A435" t="str">
            <v>16. Local or Municipal institutes</v>
          </cell>
          <cell r="B435" t="str">
            <v>..</v>
          </cell>
          <cell r="C435" t="str">
            <v xml:space="preserve"> </v>
          </cell>
          <cell r="D435" t="str">
            <v>..</v>
          </cell>
          <cell r="E435" t="str">
            <v xml:space="preserve"> </v>
          </cell>
          <cell r="F435" t="str">
            <v>..</v>
          </cell>
          <cell r="G435" t="str">
            <v xml:space="preserve"> </v>
          </cell>
          <cell r="H435" t="str">
            <v>..</v>
          </cell>
          <cell r="I435" t="str">
            <v xml:space="preserve"> </v>
          </cell>
        </row>
        <row r="436">
          <cell r="A436" t="str">
            <v>17. Units at the border with the Higher Education sector</v>
          </cell>
          <cell r="B436" t="str">
            <v>..</v>
          </cell>
          <cell r="C436" t="str">
            <v xml:space="preserve"> </v>
          </cell>
          <cell r="D436" t="str">
            <v>..</v>
          </cell>
          <cell r="E436" t="str">
            <v xml:space="preserve"> </v>
          </cell>
          <cell r="F436" t="str">
            <v>..</v>
          </cell>
          <cell r="G436" t="str">
            <v xml:space="preserve"> </v>
          </cell>
          <cell r="H436" t="str">
            <v>..</v>
          </cell>
          <cell r="I436" t="str">
            <v xml:space="preserve"> </v>
          </cell>
        </row>
        <row r="437">
          <cell r="A437" t="str">
            <v>18. GOVERD financed by Government</v>
          </cell>
          <cell r="B437" t="str">
            <v>..</v>
          </cell>
          <cell r="C437" t="str">
            <v xml:space="preserve"> </v>
          </cell>
          <cell r="D437">
            <v>2395.3000000000002</v>
          </cell>
          <cell r="E437" t="str">
            <v xml:space="preserve"> </v>
          </cell>
          <cell r="F437" t="str">
            <v>..</v>
          </cell>
          <cell r="G437" t="str">
            <v xml:space="preserve"> </v>
          </cell>
          <cell r="H437">
            <v>2499.5</v>
          </cell>
          <cell r="I437" t="str">
            <v>M. 7_x0001_ _x0001_ _x0010_COUNTRY : NORWAY€_x0001_ _x0001_ _x0001_</v>
          </cell>
        </row>
        <row r="438">
          <cell r="A438" t="str">
            <v>-</v>
          </cell>
          <cell r="B438" t="str">
            <v>-</v>
          </cell>
          <cell r="C438" t="str">
            <v>-</v>
          </cell>
          <cell r="D438" t="str">
            <v>-</v>
          </cell>
          <cell r="E438" t="str">
            <v>-</v>
          </cell>
          <cell r="F438" t="str">
            <v>-</v>
          </cell>
          <cell r="G438" t="str">
            <v>-</v>
          </cell>
          <cell r="H438" t="str">
            <v>-</v>
          </cell>
          <cell r="I438" t="str">
            <v>-</v>
          </cell>
        </row>
        <row r="439">
          <cell r="A439" t="str">
            <v xml:space="preserve"> </v>
          </cell>
          <cell r="B439" t="str">
            <v xml:space="preserve"> </v>
          </cell>
          <cell r="C439" t="str">
            <v xml:space="preserve"> </v>
          </cell>
          <cell r="D439" t="str">
            <v xml:space="preserve"> </v>
          </cell>
          <cell r="E439" t="str">
            <v xml:space="preserve"> </v>
          </cell>
          <cell r="F439" t="str">
            <v xml:space="preserve"> </v>
          </cell>
          <cell r="G439" t="str">
            <v xml:space="preserve"> </v>
          </cell>
          <cell r="H439" t="str">
            <v xml:space="preserve"> </v>
          </cell>
          <cell r="I439" t="str">
            <v xml:space="preserve"> </v>
          </cell>
        </row>
        <row r="440">
          <cell r="A440" t="str">
            <v>TOTAL HIGHER EDUCATION R&amp;D (HERD)</v>
          </cell>
          <cell r="B440" t="str">
            <v xml:space="preserve"> </v>
          </cell>
          <cell r="C440" t="str">
            <v xml:space="preserve"> </v>
          </cell>
          <cell r="D440" t="str">
            <v xml:space="preserve"> </v>
          </cell>
          <cell r="E440" t="str">
            <v xml:space="preserve"> </v>
          </cell>
          <cell r="F440" t="str">
            <v xml:space="preserve"> </v>
          </cell>
          <cell r="G440" t="str">
            <v xml:space="preserve"> </v>
          </cell>
          <cell r="H440" t="str">
            <v xml:space="preserve"> </v>
          </cell>
          <cell r="I440" t="str">
            <v xml:space="preserve"> </v>
          </cell>
        </row>
        <row r="441">
          <cell r="A441" t="str">
            <v xml:space="preserve">  TYPE OF INSTITUTION</v>
          </cell>
          <cell r="B441" t="str">
            <v xml:space="preserve"> </v>
          </cell>
          <cell r="C441" t="str">
            <v xml:space="preserve"> </v>
          </cell>
          <cell r="D441" t="str">
            <v xml:space="preserve"> </v>
          </cell>
          <cell r="E441" t="str">
            <v xml:space="preserve"> </v>
          </cell>
          <cell r="F441" t="str">
            <v xml:space="preserve"> </v>
          </cell>
          <cell r="G441" t="str">
            <v xml:space="preserve"> </v>
          </cell>
          <cell r="H441" t="str">
            <v xml:space="preserve"> </v>
          </cell>
          <cell r="I441" t="str">
            <v xml:space="preserve"> </v>
          </cell>
        </row>
        <row r="442">
          <cell r="A442" t="str">
            <v>19. Public teaching units</v>
          </cell>
          <cell r="B442" t="str">
            <v>..</v>
          </cell>
          <cell r="C442" t="str">
            <v xml:space="preserve"> </v>
          </cell>
          <cell r="D442">
            <v>4058.8</v>
          </cell>
          <cell r="E442" t="str">
            <v xml:space="preserve"> </v>
          </cell>
          <cell r="F442" t="str">
            <v>..</v>
          </cell>
          <cell r="G442" t="str">
            <v xml:space="preserve"> </v>
          </cell>
          <cell r="H442">
            <v>4949.6000000000004</v>
          </cell>
          <cell r="I442" t="str">
            <v xml:space="preserve"> </v>
          </cell>
        </row>
        <row r="443">
          <cell r="A443" t="str">
            <v>20. Private teaching units</v>
          </cell>
          <cell r="B443" t="str">
            <v>..</v>
          </cell>
          <cell r="C443" t="str">
            <v xml:space="preserve"> </v>
          </cell>
          <cell r="D443">
            <v>99.9</v>
          </cell>
          <cell r="E443" t="str">
            <v xml:space="preserve"> </v>
          </cell>
          <cell r="F443" t="str">
            <v>..</v>
          </cell>
          <cell r="G443" t="str">
            <v xml:space="preserve"> </v>
          </cell>
          <cell r="H443">
            <v>125.5</v>
          </cell>
          <cell r="I443" t="str">
            <v xml:space="preserve"> </v>
          </cell>
        </row>
        <row r="444">
          <cell r="A444" t="str">
            <v>21. Research institutes or centers</v>
          </cell>
          <cell r="B444" t="str">
            <v>..</v>
          </cell>
          <cell r="C444" t="str">
            <v xml:space="preserve"> </v>
          </cell>
          <cell r="D444" t="str">
            <v>..</v>
          </cell>
          <cell r="E444" t="str">
            <v xml:space="preserve"> </v>
          </cell>
          <cell r="F444" t="str">
            <v>..</v>
          </cell>
          <cell r="G444" t="str">
            <v xml:space="preserve"> </v>
          </cell>
          <cell r="H444" t="str">
            <v>..</v>
          </cell>
          <cell r="I444" t="str">
            <v xml:space="preserve"> </v>
          </cell>
        </row>
        <row r="445">
          <cell r="A445" t="str">
            <v>22. Units at the border with the Government sector</v>
          </cell>
          <cell r="B445" t="str">
            <v>..</v>
          </cell>
          <cell r="C445" t="str">
            <v xml:space="preserve"> </v>
          </cell>
          <cell r="D445" t="str">
            <v>..</v>
          </cell>
          <cell r="E445" t="str">
            <v xml:space="preserve"> </v>
          </cell>
          <cell r="F445" t="str">
            <v>..</v>
          </cell>
          <cell r="G445" t="str">
            <v xml:space="preserve"> </v>
          </cell>
          <cell r="H445" t="str">
            <v>..</v>
          </cell>
          <cell r="I445" t="str">
            <v xml:space="preserve"> </v>
          </cell>
        </row>
        <row r="446">
          <cell r="A446" t="str">
            <v>23. Clinics, health centers or university hospitals</v>
          </cell>
          <cell r="B446" t="str">
            <v>..</v>
          </cell>
          <cell r="C446" t="str">
            <v xml:space="preserve"> </v>
          </cell>
          <cell r="D446">
            <v>687.1</v>
          </cell>
          <cell r="E446" t="str">
            <v xml:space="preserve"> </v>
          </cell>
          <cell r="F446" t="str">
            <v>..</v>
          </cell>
          <cell r="G446" t="str">
            <v xml:space="preserve"> </v>
          </cell>
          <cell r="H446">
            <v>744.3</v>
          </cell>
          <cell r="I446" t="str">
            <v xml:space="preserve"> </v>
          </cell>
        </row>
        <row r="447">
          <cell r="A447" t="str">
            <v>24. Units at the border with the Higher education sector n.e.c.</v>
          </cell>
          <cell r="B447" t="str">
            <v>..</v>
          </cell>
          <cell r="C447" t="str">
            <v xml:space="preserve"> </v>
          </cell>
          <cell r="D447" t="str">
            <v>..</v>
          </cell>
          <cell r="E447" t="str">
            <v xml:space="preserve"> </v>
          </cell>
          <cell r="F447" t="str">
            <v>..</v>
          </cell>
          <cell r="G447" t="str">
            <v xml:space="preserve"> </v>
          </cell>
          <cell r="H447" t="str">
            <v>..</v>
          </cell>
          <cell r="I447" t="str">
            <v xml:space="preserve"> </v>
          </cell>
        </row>
        <row r="448">
          <cell r="A448" t="str">
            <v>25. Total HERD</v>
          </cell>
          <cell r="B448" t="str">
            <v>..</v>
          </cell>
          <cell r="C448" t="str">
            <v xml:space="preserve"> </v>
          </cell>
          <cell r="D448">
            <v>4845.8</v>
          </cell>
          <cell r="E448" t="str">
            <v xml:space="preserve"> </v>
          </cell>
          <cell r="F448" t="str">
            <v>..</v>
          </cell>
          <cell r="G448" t="str">
            <v xml:space="preserve"> </v>
          </cell>
          <cell r="H448">
            <v>5819.4</v>
          </cell>
          <cell r="I448" t="str">
            <v xml:space="preserve"> </v>
          </cell>
        </row>
        <row r="449">
          <cell r="A449" t="str">
            <v>-</v>
          </cell>
          <cell r="B449" t="str">
            <v>-</v>
          </cell>
          <cell r="C449" t="str">
            <v>-</v>
          </cell>
          <cell r="D449" t="str">
            <v>-</v>
          </cell>
          <cell r="E449" t="str">
            <v>-</v>
          </cell>
          <cell r="F449" t="str">
            <v>-</v>
          </cell>
          <cell r="G449" t="str">
            <v>-</v>
          </cell>
          <cell r="H449" t="str">
            <v>-</v>
          </cell>
          <cell r="I449" t="str">
            <v>-</v>
          </cell>
        </row>
        <row r="450">
          <cell r="A450" t="str">
            <v>HERD FINANCED BY GOVERNMENT</v>
          </cell>
          <cell r="B450" t="str">
            <v xml:space="preserve"> </v>
          </cell>
          <cell r="C450" t="str">
            <v xml:space="preserve"> </v>
          </cell>
          <cell r="D450" t="str">
            <v xml:space="preserve"> </v>
          </cell>
          <cell r="E450" t="str">
            <v xml:space="preserve"> </v>
          </cell>
          <cell r="F450" t="str">
            <v xml:space="preserve"> </v>
          </cell>
          <cell r="G450" t="str">
            <v xml:space="preserve"> </v>
          </cell>
          <cell r="H450" t="str">
            <v xml:space="preserve"> </v>
          </cell>
          <cell r="I450" t="str">
            <v xml:space="preserve"> </v>
          </cell>
        </row>
        <row r="451">
          <cell r="A451" t="str">
            <v xml:space="preserve">  TYPE OF INSTITUTION</v>
          </cell>
          <cell r="B451" t="str">
            <v xml:space="preserve"> </v>
          </cell>
          <cell r="C451" t="str">
            <v xml:space="preserve"> </v>
          </cell>
          <cell r="D451" t="str">
            <v xml:space="preserve"> </v>
          </cell>
          <cell r="E451" t="str">
            <v xml:space="preserve"> </v>
          </cell>
          <cell r="F451" t="str">
            <v xml:space="preserve"> </v>
          </cell>
          <cell r="G451" t="str">
            <v xml:space="preserve"> </v>
          </cell>
          <cell r="H451" t="str">
            <v xml:space="preserve"> </v>
          </cell>
          <cell r="I451" t="str">
            <v xml:space="preserve"> </v>
          </cell>
        </row>
        <row r="452">
          <cell r="A452" t="str">
            <v>26. Public teaching units</v>
          </cell>
          <cell r="B452" t="str">
            <v>..</v>
          </cell>
          <cell r="C452" t="str">
            <v xml:space="preserve"> </v>
          </cell>
          <cell r="D452">
            <v>3631.3</v>
          </cell>
          <cell r="E452" t="str">
            <v xml:space="preserve"> </v>
          </cell>
          <cell r="F452" t="str">
            <v>..</v>
          </cell>
          <cell r="G452" t="str">
            <v xml:space="preserve"> </v>
          </cell>
          <cell r="H452">
            <v>4388.8</v>
          </cell>
          <cell r="I452" t="str">
            <v xml:space="preserve"> </v>
          </cell>
        </row>
        <row r="453">
          <cell r="A453" t="str">
            <v>27. Private teaching units</v>
          </cell>
          <cell r="B453" t="str">
            <v>..</v>
          </cell>
          <cell r="C453" t="str">
            <v xml:space="preserve"> </v>
          </cell>
          <cell r="D453">
            <v>50.8</v>
          </cell>
          <cell r="E453" t="str">
            <v xml:space="preserve"> </v>
          </cell>
          <cell r="F453" t="str">
            <v>..</v>
          </cell>
          <cell r="G453" t="str">
            <v xml:space="preserve"> </v>
          </cell>
          <cell r="H453">
            <v>60.3</v>
          </cell>
          <cell r="I453" t="str">
            <v xml:space="preserve"> </v>
          </cell>
        </row>
        <row r="454">
          <cell r="A454" t="str">
            <v>28. Research institutes or centers</v>
          </cell>
          <cell r="B454" t="str">
            <v>..</v>
          </cell>
          <cell r="C454" t="str">
            <v xml:space="preserve"> </v>
          </cell>
          <cell r="D454" t="str">
            <v>..</v>
          </cell>
          <cell r="E454" t="str">
            <v xml:space="preserve"> </v>
          </cell>
          <cell r="F454" t="str">
            <v>..</v>
          </cell>
          <cell r="G454" t="str">
            <v xml:space="preserve"> </v>
          </cell>
          <cell r="H454" t="str">
            <v>..</v>
          </cell>
          <cell r="I454" t="str">
            <v xml:space="preserve"> </v>
          </cell>
        </row>
        <row r="455">
          <cell r="A455" t="str">
            <v>29. Units at the border with the Government sector</v>
          </cell>
          <cell r="B455" t="str">
            <v>..</v>
          </cell>
          <cell r="C455" t="str">
            <v xml:space="preserve"> </v>
          </cell>
          <cell r="D455" t="str">
            <v>..</v>
          </cell>
          <cell r="E455" t="str">
            <v xml:space="preserve"> </v>
          </cell>
          <cell r="F455" t="str">
            <v>..</v>
          </cell>
          <cell r="G455" t="str">
            <v xml:space="preserve"> </v>
          </cell>
          <cell r="H455" t="str">
            <v>..</v>
          </cell>
          <cell r="I455" t="str">
            <v xml:space="preserve"> </v>
          </cell>
        </row>
        <row r="456">
          <cell r="A456" t="str">
            <v>30. Clinics, health centers or university hospitals</v>
          </cell>
          <cell r="B456" t="str">
            <v>..</v>
          </cell>
          <cell r="C456" t="str">
            <v xml:space="preserve"> </v>
          </cell>
          <cell r="D456">
            <v>591.29999999999995</v>
          </cell>
          <cell r="E456" t="str">
            <v xml:space="preserve"> </v>
          </cell>
          <cell r="F456" t="str">
            <v>..</v>
          </cell>
          <cell r="G456" t="str">
            <v xml:space="preserve"> </v>
          </cell>
          <cell r="H456">
            <v>599.6</v>
          </cell>
          <cell r="I456" t="str">
            <v xml:space="preserve"> </v>
          </cell>
        </row>
        <row r="457">
          <cell r="A457" t="str">
            <v>31. Units at the border with the Higher education sector n.e.c.</v>
          </cell>
          <cell r="B457" t="str">
            <v>..</v>
          </cell>
          <cell r="C457" t="str">
            <v xml:space="preserve"> </v>
          </cell>
          <cell r="D457" t="str">
            <v>..</v>
          </cell>
          <cell r="E457" t="str">
            <v xml:space="preserve"> </v>
          </cell>
          <cell r="F457" t="str">
            <v>..</v>
          </cell>
          <cell r="G457" t="str">
            <v xml:space="preserve"> </v>
          </cell>
          <cell r="H457" t="str">
            <v>..</v>
          </cell>
          <cell r="I457" t="str">
            <v xml:space="preserve"> </v>
          </cell>
        </row>
        <row r="458">
          <cell r="A458" t="str">
            <v>32. HERD financed by Government</v>
          </cell>
          <cell r="B458" t="str">
            <v>..</v>
          </cell>
          <cell r="C458" t="str">
            <v xml:space="preserve"> </v>
          </cell>
          <cell r="D458">
            <v>4273.3999999999996</v>
          </cell>
          <cell r="E458" t="str">
            <v xml:space="preserve"> </v>
          </cell>
          <cell r="F458" t="str">
            <v>..</v>
          </cell>
          <cell r="G458" t="str">
            <v xml:space="preserve"> </v>
          </cell>
          <cell r="H458">
            <v>5048.7</v>
          </cell>
          <cell r="I458" t="str">
            <v xml:space="preserve"> </v>
          </cell>
        </row>
        <row r="459">
          <cell r="A459" t="str">
            <v>-</v>
          </cell>
          <cell r="B459" t="str">
            <v>-</v>
          </cell>
          <cell r="C459" t="str">
            <v>-</v>
          </cell>
          <cell r="D459" t="str">
            <v>-</v>
          </cell>
          <cell r="E459" t="str">
            <v>-</v>
          </cell>
          <cell r="F459" t="str">
            <v>-</v>
          </cell>
          <cell r="G459" t="str">
            <v>-</v>
          </cell>
          <cell r="H459" t="str">
            <v>-</v>
          </cell>
          <cell r="I459" t="str">
            <v>-</v>
          </cell>
        </row>
        <row r="460">
          <cell r="A460" t="str">
            <v xml:space="preserve"> </v>
          </cell>
          <cell r="B460" t="str">
            <v xml:space="preserve"> </v>
          </cell>
          <cell r="C460" t="str">
            <v xml:space="preserve"> </v>
          </cell>
          <cell r="D460" t="str">
            <v xml:space="preserve"> </v>
          </cell>
          <cell r="E460" t="str">
            <v xml:space="preserve"> </v>
          </cell>
          <cell r="F460" t="str">
            <v xml:space="preserve"> </v>
          </cell>
          <cell r="G460" t="str">
            <v xml:space="preserve"> </v>
          </cell>
          <cell r="H460" t="str">
            <v xml:space="preserve"> </v>
          </cell>
          <cell r="I460" t="str">
            <v xml:space="preserve"> </v>
          </cell>
        </row>
        <row r="461">
          <cell r="A461" t="str">
            <v>33. TOTAL PRIVATE NON PROFIT</v>
          </cell>
          <cell r="B461" t="str">
            <v>..</v>
          </cell>
          <cell r="C461" t="str">
            <v xml:space="preserve"> </v>
          </cell>
          <cell r="D461" t="str">
            <v>..</v>
          </cell>
          <cell r="E461" t="str">
            <v xml:space="preserve"> </v>
          </cell>
          <cell r="F461" t="str">
            <v>..</v>
          </cell>
          <cell r="G461" t="str">
            <v xml:space="preserve"> </v>
          </cell>
          <cell r="H461" t="str">
            <v>..</v>
          </cell>
          <cell r="I461" t="str">
            <v xml:space="preserve"> </v>
          </cell>
        </row>
        <row r="462">
          <cell r="A462" t="str">
            <v>34. PRIVATE NON PROFIT FINANCED BY GOVERNMENT</v>
          </cell>
          <cell r="B462" t="str">
            <v>..</v>
          </cell>
          <cell r="C462" t="str">
            <v xml:space="preserve"> </v>
          </cell>
          <cell r="D462" t="str">
            <v>..</v>
          </cell>
          <cell r="E462" t="str">
            <v xml:space="preserve"> </v>
          </cell>
          <cell r="F462" t="str">
            <v>..</v>
          </cell>
          <cell r="G462" t="str">
            <v xml:space="preserve"> </v>
          </cell>
          <cell r="H462" t="str">
            <v>..</v>
          </cell>
          <cell r="I462" t="str">
            <v xml:space="preserve"> </v>
          </cell>
        </row>
        <row r="463">
          <cell r="A463" t="str">
            <v>-</v>
          </cell>
          <cell r="B463" t="str">
            <v>-</v>
          </cell>
          <cell r="C463" t="str">
            <v>-</v>
          </cell>
          <cell r="D463" t="str">
            <v>-</v>
          </cell>
          <cell r="E463" t="str">
            <v>-</v>
          </cell>
          <cell r="F463" t="str">
            <v>-</v>
          </cell>
          <cell r="G463" t="str">
            <v>-</v>
          </cell>
          <cell r="H463" t="str">
            <v>-</v>
          </cell>
          <cell r="I463" t="str">
            <v>-</v>
          </cell>
        </row>
        <row r="464">
          <cell r="A464" t="str">
            <v xml:space="preserve"> </v>
          </cell>
          <cell r="B464" t="str">
            <v xml:space="preserve"> </v>
          </cell>
          <cell r="C464" t="str">
            <v xml:space="preserve"> </v>
          </cell>
          <cell r="D464" t="str">
            <v xml:space="preserve"> </v>
          </cell>
          <cell r="E464" t="str">
            <v xml:space="preserve"> </v>
          </cell>
          <cell r="F464" t="str">
            <v xml:space="preserve"> </v>
          </cell>
          <cell r="G464" t="str">
            <v xml:space="preserve"> </v>
          </cell>
          <cell r="H464" t="str">
            <v xml:space="preserve"> </v>
          </cell>
          <cell r="I464" t="str">
            <v xml:space="preserve"> </v>
          </cell>
        </row>
        <row r="465">
          <cell r="A465" t="str">
            <v>35. TOTAL GERD</v>
          </cell>
          <cell r="B465" t="str">
            <v>..</v>
          </cell>
          <cell r="C465" t="str">
            <v xml:space="preserve"> </v>
          </cell>
          <cell r="D465">
            <v>18187.2</v>
          </cell>
          <cell r="E465" t="str">
            <v xml:space="preserve"> </v>
          </cell>
          <cell r="F465" t="str">
            <v>..</v>
          </cell>
          <cell r="G465" t="str">
            <v xml:space="preserve"> </v>
          </cell>
          <cell r="H465">
            <v>20318.7</v>
          </cell>
          <cell r="I465" t="str">
            <v xml:space="preserve"> </v>
          </cell>
        </row>
        <row r="466">
          <cell r="A466" t="str">
            <v>36. GERD FINANCED BY GOVERNMENT</v>
          </cell>
          <cell r="B466" t="str">
            <v>..</v>
          </cell>
          <cell r="C466" t="str">
            <v xml:space="preserve"> </v>
          </cell>
          <cell r="D466">
            <v>7804</v>
          </cell>
          <cell r="E466" t="str">
            <v xml:space="preserve"> </v>
          </cell>
          <cell r="F466" t="str">
            <v>..</v>
          </cell>
          <cell r="G466" t="str">
            <v xml:space="preserve"> </v>
          </cell>
          <cell r="H466">
            <v>8650.5</v>
          </cell>
          <cell r="I466" t="str">
            <v xml:space="preserve"> </v>
          </cell>
        </row>
        <row r="467">
          <cell r="A467" t="str">
            <v>-</v>
          </cell>
          <cell r="B467" t="str">
            <v>-</v>
          </cell>
          <cell r="C467" t="str">
            <v>-</v>
          </cell>
          <cell r="D467" t="str">
            <v>-</v>
          </cell>
          <cell r="E467" t="str">
            <v>-</v>
          </cell>
          <cell r="F467" t="str">
            <v>-</v>
          </cell>
          <cell r="G467" t="str">
            <v>-</v>
          </cell>
          <cell r="H467" t="str">
            <v>-</v>
          </cell>
          <cell r="I467" t="str">
            <v>-</v>
          </cell>
        </row>
        <row r="477">
          <cell r="A477" t="str">
            <v>R&amp;D PERSONNEL</v>
          </cell>
          <cell r="B477" t="str">
            <v xml:space="preserve"> </v>
          </cell>
          <cell r="C477" t="str">
            <v xml:space="preserve"> </v>
          </cell>
          <cell r="D477" t="str">
            <v xml:space="preserve"> </v>
          </cell>
          <cell r="E477" t="str">
            <v xml:space="preserve"> </v>
          </cell>
          <cell r="F477" t="str">
            <v xml:space="preserve"> </v>
          </cell>
          <cell r="G477" t="str">
            <v xml:space="preserve"> </v>
          </cell>
          <cell r="H477" t="str">
            <v xml:space="preserve"> </v>
          </cell>
          <cell r="I477" t="str">
            <v xml:space="preserve"> </v>
          </cell>
        </row>
        <row r="478">
          <cell r="A478" t="str">
            <v xml:space="preserve"> </v>
          </cell>
          <cell r="B478" t="str">
            <v xml:space="preserve"> </v>
          </cell>
          <cell r="C478" t="str">
            <v xml:space="preserve"> </v>
          </cell>
          <cell r="D478" t="str">
            <v xml:space="preserve"> </v>
          </cell>
          <cell r="E478" t="str">
            <v xml:space="preserve"> </v>
          </cell>
          <cell r="F478" t="str">
            <v xml:space="preserve"> </v>
          </cell>
          <cell r="G478" t="str">
            <v xml:space="preserve"> </v>
          </cell>
          <cell r="H478" t="str">
            <v xml:space="preserve"> </v>
          </cell>
          <cell r="I478" t="str">
            <v xml:space="preserve"> </v>
          </cell>
        </row>
        <row r="479">
          <cell r="A479" t="str">
            <v xml:space="preserve"> </v>
          </cell>
          <cell r="B479" t="str">
            <v xml:space="preserve"> </v>
          </cell>
          <cell r="C479" t="str">
            <v xml:space="preserve"> </v>
          </cell>
          <cell r="D479" t="str">
            <v xml:space="preserve"> </v>
          </cell>
          <cell r="E479" t="str">
            <v xml:space="preserve"> </v>
          </cell>
          <cell r="F479" t="str">
            <v xml:space="preserve"> </v>
          </cell>
          <cell r="G479" t="str">
            <v xml:space="preserve"> </v>
          </cell>
          <cell r="H479" t="str">
            <v xml:space="preserve"> </v>
          </cell>
          <cell r="I479" t="str">
            <v xml:space="preserve"> </v>
          </cell>
        </row>
        <row r="480">
          <cell r="A480" t="str">
            <v xml:space="preserve"> </v>
          </cell>
          <cell r="B480" t="str">
            <v xml:space="preserve"> </v>
          </cell>
          <cell r="C480" t="str">
            <v xml:space="preserve"> </v>
          </cell>
          <cell r="D480" t="str">
            <v xml:space="preserve"> </v>
          </cell>
          <cell r="E480" t="str">
            <v xml:space="preserve"> </v>
          </cell>
          <cell r="F480" t="str">
            <v xml:space="preserve"> </v>
          </cell>
          <cell r="G480" t="str">
            <v xml:space="preserve"> </v>
          </cell>
          <cell r="H480" t="str">
            <v xml:space="preserve"> </v>
          </cell>
          <cell r="I480" t="str">
            <v xml:space="preserve"> </v>
          </cell>
        </row>
        <row r="481">
          <cell r="A481" t="str">
            <v>TOTAL TABLE 6.2 (T. 6.2)</v>
          </cell>
          <cell r="B481" t="str">
            <v xml:space="preserve"> </v>
          </cell>
          <cell r="C481" t="str">
            <v>COUNTRY : NORWAY</v>
          </cell>
          <cell r="F481" t="str">
            <v xml:space="preserve"> </v>
          </cell>
          <cell r="G481" t="str">
            <v xml:space="preserve"> </v>
          </cell>
          <cell r="H481" t="str">
            <v xml:space="preserve"> </v>
          </cell>
          <cell r="I481" t="str">
            <v xml:space="preserve"> </v>
          </cell>
        </row>
        <row r="482">
          <cell r="A482" t="str">
            <v xml:space="preserve"> </v>
          </cell>
          <cell r="B482" t="str">
            <v xml:space="preserve"> </v>
          </cell>
          <cell r="C482" t="str">
            <v xml:space="preserve"> </v>
          </cell>
          <cell r="D482" t="str">
            <v xml:space="preserve"> </v>
          </cell>
          <cell r="E482" t="str">
            <v xml:space="preserve"> </v>
          </cell>
          <cell r="F482" t="str">
            <v xml:space="preserve"> </v>
          </cell>
          <cell r="G482" t="str">
            <v xml:space="preserve"> </v>
          </cell>
          <cell r="H482" t="str">
            <v xml:space="preserve"> </v>
          </cell>
          <cell r="I482" t="str">
            <v xml:space="preserve"> </v>
          </cell>
        </row>
        <row r="483">
          <cell r="A483" t="str">
            <v>TOTAL R&amp;D PERSONNEL</v>
          </cell>
          <cell r="G483" t="str">
            <v xml:space="preserve"> </v>
          </cell>
          <cell r="H483" t="str">
            <v xml:space="preserve"> </v>
          </cell>
          <cell r="I483" t="str">
            <v xml:space="preserve"> </v>
          </cell>
        </row>
        <row r="484">
          <cell r="A484" t="str">
            <v>BY TYPE OF INSTITUTION</v>
          </cell>
          <cell r="G484" t="str">
            <v xml:space="preserve"> </v>
          </cell>
          <cell r="H484" t="str">
            <v xml:space="preserve"> </v>
          </cell>
          <cell r="I484" t="str">
            <v xml:space="preserve"> </v>
          </cell>
        </row>
        <row r="485">
          <cell r="A485" t="str">
            <v xml:space="preserve"> </v>
          </cell>
          <cell r="G485" t="str">
            <v xml:space="preserve"> </v>
          </cell>
          <cell r="H485" t="str">
            <v xml:space="preserve"> </v>
          </cell>
          <cell r="I485" t="str">
            <v xml:space="preserve"> </v>
          </cell>
        </row>
        <row r="486">
          <cell r="A486" t="str">
            <v>UNIT: FULL TIME EQUIVALENT ON R&amp;D</v>
          </cell>
          <cell r="G486" t="str">
            <v xml:space="preserve"> </v>
          </cell>
          <cell r="H486" t="str">
            <v xml:space="preserve"> </v>
          </cell>
          <cell r="I486" t="str">
            <v xml:space="preserve"> </v>
          </cell>
        </row>
        <row r="487">
          <cell r="A487" t="str">
            <v xml:space="preserve"> </v>
          </cell>
          <cell r="B487" t="str">
            <v xml:space="preserve"> </v>
          </cell>
          <cell r="C487" t="str">
            <v xml:space="preserve"> </v>
          </cell>
          <cell r="D487" t="str">
            <v xml:space="preserve"> </v>
          </cell>
          <cell r="E487" t="str">
            <v xml:space="preserve"> </v>
          </cell>
          <cell r="F487" t="str">
            <v xml:space="preserve"> </v>
          </cell>
          <cell r="G487" t="str">
            <v xml:space="preserve"> </v>
          </cell>
          <cell r="H487" t="str">
            <v xml:space="preserve"> </v>
          </cell>
          <cell r="I487" t="str">
            <v xml:space="preserve"> </v>
          </cell>
        </row>
        <row r="488">
          <cell r="A488" t="str">
            <v>-</v>
          </cell>
          <cell r="B488" t="str">
            <v>-</v>
          </cell>
          <cell r="C488" t="str">
            <v>-</v>
          </cell>
          <cell r="D488" t="str">
            <v>-</v>
          </cell>
          <cell r="E488" t="str">
            <v>-</v>
          </cell>
          <cell r="F488" t="str">
            <v>-</v>
          </cell>
          <cell r="G488" t="str">
            <v>-</v>
          </cell>
          <cell r="H488" t="str">
            <v>-</v>
          </cell>
          <cell r="I488" t="str">
            <v>-</v>
          </cell>
        </row>
        <row r="489">
          <cell r="A489" t="str">
            <v xml:space="preserve"> </v>
          </cell>
          <cell r="B489" t="str">
            <v>1996</v>
          </cell>
          <cell r="C489" t="str">
            <v xml:space="preserve"> </v>
          </cell>
          <cell r="D489" t="str">
            <v>1997</v>
          </cell>
          <cell r="E489" t="str">
            <v xml:space="preserve"> </v>
          </cell>
          <cell r="F489" t="str">
            <v>1998</v>
          </cell>
          <cell r="G489" t="str">
            <v xml:space="preserve"> </v>
          </cell>
          <cell r="H489" t="str">
            <v>1999</v>
          </cell>
          <cell r="I489" t="str">
            <v xml:space="preserve"> </v>
          </cell>
        </row>
        <row r="490">
          <cell r="A490" t="str">
            <v>-</v>
          </cell>
          <cell r="B490" t="str">
            <v>-</v>
          </cell>
          <cell r="C490" t="str">
            <v>-</v>
          </cell>
          <cell r="D490" t="str">
            <v>-</v>
          </cell>
          <cell r="E490" t="str">
            <v>-</v>
          </cell>
          <cell r="F490" t="str">
            <v>-</v>
          </cell>
          <cell r="G490" t="str">
            <v>-</v>
          </cell>
          <cell r="H490" t="str">
            <v>-</v>
          </cell>
          <cell r="I490" t="str">
            <v>-</v>
          </cell>
        </row>
        <row r="491">
          <cell r="A491" t="str">
            <v>TOTAL BUSINESS ENTERPRISE R&amp;D PERSONNEL (BEMP)</v>
          </cell>
          <cell r="B491" t="str">
            <v xml:space="preserve"> </v>
          </cell>
          <cell r="C491" t="str">
            <v xml:space="preserve"> </v>
          </cell>
          <cell r="D491" t="str">
            <v xml:space="preserve"> </v>
          </cell>
          <cell r="E491" t="str">
            <v xml:space="preserve"> </v>
          </cell>
          <cell r="F491" t="str">
            <v xml:space="preserve"> </v>
          </cell>
          <cell r="G491" t="str">
            <v xml:space="preserve"> </v>
          </cell>
          <cell r="H491" t="str">
            <v xml:space="preserve"> </v>
          </cell>
          <cell r="I491" t="str">
            <v xml:space="preserve"> </v>
          </cell>
        </row>
        <row r="492">
          <cell r="A492" t="str">
            <v xml:space="preserve">  TYPE OF INSTITUTION</v>
          </cell>
          <cell r="B492" t="str">
            <v xml:space="preserve"> </v>
          </cell>
          <cell r="C492" t="str">
            <v xml:space="preserve"> </v>
          </cell>
          <cell r="D492" t="str">
            <v xml:space="preserve"> </v>
          </cell>
          <cell r="E492" t="str">
            <v xml:space="preserve"> </v>
          </cell>
          <cell r="F492" t="str">
            <v xml:space="preserve"> </v>
          </cell>
          <cell r="G492" t="str">
            <v xml:space="preserve"> </v>
          </cell>
          <cell r="H492" t="str">
            <v xml:space="preserve"> </v>
          </cell>
          <cell r="I492" t="str">
            <v xml:space="preserve"> </v>
          </cell>
        </row>
        <row r="493">
          <cell r="A493" t="str">
            <v xml:space="preserve"> 1. Private enterprises</v>
          </cell>
          <cell r="B493" t="str">
            <v>..</v>
          </cell>
          <cell r="C493" t="str">
            <v xml:space="preserve"> </v>
          </cell>
          <cell r="D493">
            <v>10410</v>
          </cell>
          <cell r="E493" t="str">
            <v xml:space="preserve"> </v>
          </cell>
          <cell r="F493" t="str">
            <v>..</v>
          </cell>
          <cell r="G493" t="str">
            <v xml:space="preserve"> </v>
          </cell>
          <cell r="H493">
            <v>10995</v>
          </cell>
          <cell r="I493" t="str">
            <v xml:space="preserve"> </v>
          </cell>
        </row>
        <row r="494">
          <cell r="A494" t="str">
            <v xml:space="preserve">    1.1. National</v>
          </cell>
          <cell r="B494" t="str">
            <v>..</v>
          </cell>
          <cell r="C494" t="str">
            <v xml:space="preserve"> </v>
          </cell>
          <cell r="D494" t="str">
            <v>..</v>
          </cell>
          <cell r="E494" t="str">
            <v xml:space="preserve"> </v>
          </cell>
          <cell r="F494" t="str">
            <v>..</v>
          </cell>
          <cell r="G494" t="str">
            <v xml:space="preserve"> </v>
          </cell>
          <cell r="H494" t="str">
            <v>..</v>
          </cell>
          <cell r="I494" t="str">
            <v xml:space="preserve"> </v>
          </cell>
        </row>
        <row r="495">
          <cell r="A495" t="str">
            <v xml:space="preserve">    1.2. Foreign multinational</v>
          </cell>
          <cell r="B495" t="str">
            <v>..</v>
          </cell>
          <cell r="C495" t="str">
            <v xml:space="preserve"> </v>
          </cell>
          <cell r="D495" t="str">
            <v>..</v>
          </cell>
          <cell r="E495" t="str">
            <v xml:space="preserve"> </v>
          </cell>
          <cell r="F495" t="str">
            <v>..</v>
          </cell>
          <cell r="G495" t="str">
            <v xml:space="preserve"> </v>
          </cell>
          <cell r="H495" t="str">
            <v>..</v>
          </cell>
          <cell r="I495" t="str">
            <v xml:space="preserve"> </v>
          </cell>
        </row>
        <row r="496">
          <cell r="A496" t="str">
            <v xml:space="preserve"> 2. Public enterprises</v>
          </cell>
          <cell r="B496" t="str">
            <v>..</v>
          </cell>
          <cell r="C496" t="str">
            <v xml:space="preserve"> </v>
          </cell>
          <cell r="D496" t="str">
            <v>..</v>
          </cell>
          <cell r="E496" t="str">
            <v xml:space="preserve"> </v>
          </cell>
          <cell r="F496" t="str">
            <v>..</v>
          </cell>
          <cell r="G496" t="str">
            <v xml:space="preserve"> </v>
          </cell>
          <cell r="H496" t="str">
            <v>..</v>
          </cell>
          <cell r="I496" t="str">
            <v xml:space="preserve"> </v>
          </cell>
        </row>
        <row r="497">
          <cell r="A497" t="str">
            <v xml:space="preserve"> 3. Other research &amp; co-operative institutes</v>
          </cell>
          <cell r="B497" t="str">
            <v>..</v>
          </cell>
          <cell r="C497" t="str">
            <v xml:space="preserve"> </v>
          </cell>
          <cell r="D497">
            <v>2532</v>
          </cell>
          <cell r="E497" t="str">
            <v xml:space="preserve"> </v>
          </cell>
          <cell r="F497" t="str">
            <v>..</v>
          </cell>
          <cell r="G497" t="str">
            <v xml:space="preserve"> </v>
          </cell>
          <cell r="H497">
            <v>2313</v>
          </cell>
          <cell r="I497" t="str">
            <v xml:space="preserve"> </v>
          </cell>
        </row>
        <row r="498">
          <cell r="A498" t="str">
            <v xml:space="preserve"> 4. Total BEMP</v>
          </cell>
          <cell r="B498" t="str">
            <v>..</v>
          </cell>
          <cell r="C498" t="str">
            <v xml:space="preserve"> </v>
          </cell>
          <cell r="D498">
            <v>12942</v>
          </cell>
          <cell r="E498" t="str">
            <v xml:space="preserve"> </v>
          </cell>
          <cell r="F498" t="str">
            <v>..</v>
          </cell>
          <cell r="G498" t="str">
            <v xml:space="preserve"> </v>
          </cell>
          <cell r="H498">
            <v>13308</v>
          </cell>
          <cell r="I498" t="str">
            <v xml:space="preserve"> </v>
          </cell>
        </row>
        <row r="499">
          <cell r="A499" t="str">
            <v>-</v>
          </cell>
          <cell r="B499" t="str">
            <v>-</v>
          </cell>
          <cell r="C499" t="str">
            <v>-</v>
          </cell>
          <cell r="D499" t="str">
            <v>-</v>
          </cell>
          <cell r="E499" t="str">
            <v>-</v>
          </cell>
          <cell r="F499" t="str">
            <v>-</v>
          </cell>
          <cell r="G499" t="str">
            <v>-</v>
          </cell>
          <cell r="H499" t="str">
            <v>-</v>
          </cell>
          <cell r="I499" t="str">
            <v>-</v>
          </cell>
        </row>
        <row r="500">
          <cell r="A500" t="str">
            <v>BUSINESS ENTERPRISE RESEARCHERS OR UNIVERSITY GRADUATES</v>
          </cell>
          <cell r="B500" t="str">
            <v xml:space="preserve"> </v>
          </cell>
          <cell r="C500" t="str">
            <v xml:space="preserve"> </v>
          </cell>
          <cell r="D500" t="str">
            <v xml:space="preserve"> </v>
          </cell>
          <cell r="E500" t="str">
            <v xml:space="preserve"> </v>
          </cell>
          <cell r="F500" t="str">
            <v xml:space="preserve"> </v>
          </cell>
          <cell r="G500" t="str">
            <v xml:space="preserve"> </v>
          </cell>
          <cell r="H500" t="str">
            <v xml:space="preserve"> </v>
          </cell>
          <cell r="I500" t="str">
            <v xml:space="preserve"> </v>
          </cell>
        </row>
        <row r="501">
          <cell r="A501" t="str">
            <v xml:space="preserve">  TYPE OF INSTITUTION</v>
          </cell>
          <cell r="B501" t="str">
            <v xml:space="preserve"> </v>
          </cell>
          <cell r="C501" t="str">
            <v xml:space="preserve"> </v>
          </cell>
          <cell r="D501" t="str">
            <v xml:space="preserve"> </v>
          </cell>
          <cell r="E501" t="str">
            <v xml:space="preserve"> </v>
          </cell>
          <cell r="F501" t="str">
            <v xml:space="preserve"> </v>
          </cell>
          <cell r="G501" t="str">
            <v xml:space="preserve"> </v>
          </cell>
          <cell r="H501" t="str">
            <v xml:space="preserve"> </v>
          </cell>
          <cell r="I501" t="str">
            <v xml:space="preserve"> </v>
          </cell>
        </row>
        <row r="502">
          <cell r="A502" t="str">
            <v xml:space="preserve"> 5. Private enterprises</v>
          </cell>
          <cell r="B502" t="str">
            <v>..</v>
          </cell>
          <cell r="C502" t="str">
            <v xml:space="preserve"> </v>
          </cell>
          <cell r="D502">
            <v>7662</v>
          </cell>
          <cell r="E502" t="str">
            <v xml:space="preserve"> </v>
          </cell>
          <cell r="F502" t="str">
            <v>..</v>
          </cell>
          <cell r="G502" t="str">
            <v xml:space="preserve"> </v>
          </cell>
          <cell r="H502">
            <v>8080</v>
          </cell>
          <cell r="I502" t="str">
            <v xml:space="preserve"> </v>
          </cell>
        </row>
        <row r="503">
          <cell r="A503" t="str">
            <v xml:space="preserve">    5.1. National</v>
          </cell>
          <cell r="B503" t="str">
            <v>..</v>
          </cell>
          <cell r="C503" t="str">
            <v xml:space="preserve"> </v>
          </cell>
          <cell r="D503" t="str">
            <v>..</v>
          </cell>
          <cell r="E503" t="str">
            <v xml:space="preserve"> </v>
          </cell>
          <cell r="F503" t="str">
            <v>..</v>
          </cell>
          <cell r="G503" t="str">
            <v xml:space="preserve"> </v>
          </cell>
          <cell r="H503" t="str">
            <v>..</v>
          </cell>
          <cell r="I503" t="str">
            <v xml:space="preserve"> </v>
          </cell>
        </row>
        <row r="504">
          <cell r="A504" t="str">
            <v xml:space="preserve">    5.2. Foreign multinational</v>
          </cell>
          <cell r="B504" t="str">
            <v>..</v>
          </cell>
          <cell r="C504" t="str">
            <v xml:space="preserve"> </v>
          </cell>
          <cell r="D504" t="str">
            <v>..</v>
          </cell>
          <cell r="E504" t="str">
            <v xml:space="preserve"> </v>
          </cell>
          <cell r="F504" t="str">
            <v>..</v>
          </cell>
          <cell r="G504" t="str">
            <v xml:space="preserve"> </v>
          </cell>
          <cell r="H504" t="str">
            <v>..</v>
          </cell>
          <cell r="I504" t="str">
            <v xml:space="preserve"> </v>
          </cell>
        </row>
        <row r="505">
          <cell r="A505" t="str">
            <v xml:space="preserve"> 6. Public enterprises</v>
          </cell>
          <cell r="B505" t="str">
            <v>..</v>
          </cell>
          <cell r="C505" t="str">
            <v xml:space="preserve"> </v>
          </cell>
          <cell r="D505" t="str">
            <v>..</v>
          </cell>
          <cell r="E505" t="str">
            <v xml:space="preserve"> </v>
          </cell>
          <cell r="F505" t="str">
            <v>..</v>
          </cell>
          <cell r="G505" t="str">
            <v xml:space="preserve"> </v>
          </cell>
          <cell r="H505" t="str">
            <v>..</v>
          </cell>
          <cell r="I505" t="str">
            <v xml:space="preserve"> </v>
          </cell>
        </row>
        <row r="506">
          <cell r="A506" t="str">
            <v xml:space="preserve"> 7. Other research &amp; co-operative institutes</v>
          </cell>
          <cell r="B506" t="str">
            <v>..</v>
          </cell>
          <cell r="C506" t="str">
            <v xml:space="preserve"> </v>
          </cell>
          <cell r="D506">
            <v>1686</v>
          </cell>
          <cell r="E506" t="str">
            <v xml:space="preserve"> </v>
          </cell>
          <cell r="F506" t="str">
            <v>..</v>
          </cell>
          <cell r="G506" t="str">
            <v xml:space="preserve"> </v>
          </cell>
          <cell r="H506">
            <v>1657</v>
          </cell>
          <cell r="I506" t="str">
            <v xml:space="preserve"> </v>
          </cell>
        </row>
        <row r="507">
          <cell r="A507" t="str">
            <v xml:space="preserve"> 8. Total Researchers or Univ. in the BE sector</v>
          </cell>
          <cell r="B507" t="str">
            <v>..</v>
          </cell>
          <cell r="C507" t="str">
            <v xml:space="preserve"> </v>
          </cell>
          <cell r="D507">
            <v>9348</v>
          </cell>
          <cell r="E507" t="str">
            <v xml:space="preserve"> </v>
          </cell>
          <cell r="F507" t="str">
            <v>..</v>
          </cell>
          <cell r="G507" t="str">
            <v xml:space="preserve"> </v>
          </cell>
          <cell r="H507">
            <v>9737</v>
          </cell>
          <cell r="I507" t="str">
            <v xml:space="preserve"> </v>
          </cell>
        </row>
        <row r="508">
          <cell r="A508" t="str">
            <v>-</v>
          </cell>
          <cell r="B508" t="str">
            <v>-</v>
          </cell>
          <cell r="C508" t="str">
            <v>-</v>
          </cell>
          <cell r="D508" t="str">
            <v>-</v>
          </cell>
          <cell r="E508" t="str">
            <v>-</v>
          </cell>
          <cell r="F508" t="str">
            <v>-</v>
          </cell>
          <cell r="G508" t="str">
            <v>-</v>
          </cell>
          <cell r="H508" t="str">
            <v>-</v>
          </cell>
          <cell r="I508" t="str">
            <v>-</v>
          </cell>
        </row>
        <row r="509">
          <cell r="A509" t="str">
            <v xml:space="preserve"> </v>
          </cell>
          <cell r="B509" t="str">
            <v xml:space="preserve"> </v>
          </cell>
          <cell r="C509" t="str">
            <v xml:space="preserve"> </v>
          </cell>
          <cell r="D509" t="str">
            <v xml:space="preserve"> </v>
          </cell>
          <cell r="E509" t="str">
            <v xml:space="preserve"> </v>
          </cell>
          <cell r="F509" t="str">
            <v xml:space="preserve"> </v>
          </cell>
          <cell r="G509" t="str">
            <v xml:space="preserve"> </v>
          </cell>
          <cell r="H509" t="str">
            <v xml:space="preserve"> </v>
          </cell>
          <cell r="I509" t="str">
            <v xml:space="preserve"> </v>
          </cell>
        </row>
        <row r="510">
          <cell r="A510" t="str">
            <v>TOTAL GOVERNMENT R&amp;D PERSONNEL (GOVEMP)</v>
          </cell>
          <cell r="B510" t="str">
            <v xml:space="preserve"> </v>
          </cell>
          <cell r="C510" t="str">
            <v xml:space="preserve"> </v>
          </cell>
          <cell r="D510" t="str">
            <v xml:space="preserve"> </v>
          </cell>
          <cell r="E510" t="str">
            <v xml:space="preserve"> </v>
          </cell>
          <cell r="F510" t="str">
            <v xml:space="preserve"> </v>
          </cell>
          <cell r="G510" t="str">
            <v xml:space="preserve"> </v>
          </cell>
          <cell r="H510" t="str">
            <v xml:space="preserve"> </v>
          </cell>
          <cell r="I510" t="str">
            <v xml:space="preserve"> </v>
          </cell>
        </row>
        <row r="511">
          <cell r="A511" t="str">
            <v xml:space="preserve">  TYPE OF INSTITUTION</v>
          </cell>
          <cell r="B511" t="str">
            <v xml:space="preserve"> </v>
          </cell>
          <cell r="C511" t="str">
            <v xml:space="preserve"> </v>
          </cell>
          <cell r="D511" t="str">
            <v xml:space="preserve"> </v>
          </cell>
          <cell r="E511" t="str">
            <v xml:space="preserve"> </v>
          </cell>
          <cell r="F511" t="str">
            <v xml:space="preserve"> </v>
          </cell>
          <cell r="G511" t="str">
            <v xml:space="preserve"> </v>
          </cell>
          <cell r="H511" t="str">
            <v xml:space="preserve"> </v>
          </cell>
          <cell r="I511" t="str">
            <v xml:space="preserve"> </v>
          </cell>
        </row>
        <row r="512">
          <cell r="A512" t="str">
            <v xml:space="preserve"> 9. Central or federal institutes</v>
          </cell>
          <cell r="B512" t="str">
            <v>..</v>
          </cell>
          <cell r="C512" t="str">
            <v xml:space="preserve"> </v>
          </cell>
          <cell r="D512" t="str">
            <v>..</v>
          </cell>
          <cell r="E512" t="str">
            <v xml:space="preserve"> </v>
          </cell>
          <cell r="F512" t="str">
            <v>..</v>
          </cell>
          <cell r="G512" t="str">
            <v xml:space="preserve"> </v>
          </cell>
          <cell r="H512" t="str">
            <v>..</v>
          </cell>
          <cell r="I512" t="str">
            <v xml:space="preserve"> </v>
          </cell>
        </row>
        <row r="513">
          <cell r="A513" t="str">
            <v>10. Provincial or State institutes</v>
          </cell>
          <cell r="B513" t="str">
            <v>..</v>
          </cell>
          <cell r="C513" t="str">
            <v xml:space="preserve"> </v>
          </cell>
          <cell r="D513" t="str">
            <v>..</v>
          </cell>
          <cell r="E513" t="str">
            <v xml:space="preserve"> </v>
          </cell>
          <cell r="F513" t="str">
            <v>..</v>
          </cell>
          <cell r="G513" t="str">
            <v xml:space="preserve"> </v>
          </cell>
          <cell r="H513" t="str">
            <v>..</v>
          </cell>
          <cell r="I513" t="str">
            <v xml:space="preserve"> </v>
          </cell>
        </row>
        <row r="514">
          <cell r="A514" t="str">
            <v>11. Local or Municipal institutes</v>
          </cell>
          <cell r="B514" t="str">
            <v>..</v>
          </cell>
          <cell r="C514" t="str">
            <v xml:space="preserve"> </v>
          </cell>
          <cell r="D514" t="str">
            <v>..</v>
          </cell>
          <cell r="E514" t="str">
            <v xml:space="preserve"> </v>
          </cell>
          <cell r="F514" t="str">
            <v>..</v>
          </cell>
          <cell r="G514" t="str">
            <v xml:space="preserve"> </v>
          </cell>
          <cell r="H514" t="str">
            <v>..</v>
          </cell>
          <cell r="I514" t="str">
            <v xml:space="preserve"> </v>
          </cell>
        </row>
        <row r="515">
          <cell r="A515" t="str">
            <v>12. Units at the border with the Higher Education sector</v>
          </cell>
          <cell r="B515" t="str">
            <v>..</v>
          </cell>
          <cell r="C515" t="str">
            <v xml:space="preserve"> </v>
          </cell>
          <cell r="D515" t="str">
            <v>..</v>
          </cell>
          <cell r="E515" t="str">
            <v xml:space="preserve"> </v>
          </cell>
          <cell r="F515" t="str">
            <v>..</v>
          </cell>
          <cell r="G515" t="str">
            <v xml:space="preserve"> </v>
          </cell>
          <cell r="H515" t="str">
            <v>..</v>
          </cell>
          <cell r="I515" t="str">
            <v xml:space="preserve"> </v>
          </cell>
        </row>
        <row r="516">
          <cell r="A516" t="str">
            <v>13. Total GOVEMP</v>
          </cell>
          <cell r="B516" t="str">
            <v>..</v>
          </cell>
          <cell r="C516" t="str">
            <v xml:space="preserve"> </v>
          </cell>
          <cell r="D516">
            <v>4873</v>
          </cell>
          <cell r="E516" t="str">
            <v xml:space="preserve"> </v>
          </cell>
          <cell r="F516" t="str">
            <v>..</v>
          </cell>
          <cell r="G516" t="str">
            <v xml:space="preserve"> </v>
          </cell>
          <cell r="H516">
            <v>4779</v>
          </cell>
          <cell r="I516" t="str">
            <v xml:space="preserve"> </v>
          </cell>
        </row>
        <row r="517">
          <cell r="A517" t="str">
            <v>-</v>
          </cell>
          <cell r="B517" t="str">
            <v>-</v>
          </cell>
          <cell r="C517" t="str">
            <v>-</v>
          </cell>
          <cell r="D517" t="str">
            <v>-</v>
          </cell>
          <cell r="E517" t="str">
            <v>-</v>
          </cell>
          <cell r="F517" t="str">
            <v>-</v>
          </cell>
          <cell r="G517" t="str">
            <v>-</v>
          </cell>
          <cell r="H517" t="str">
            <v>-</v>
          </cell>
          <cell r="I517" t="str">
            <v>-</v>
          </cell>
        </row>
        <row r="518">
          <cell r="A518" t="str">
            <v>GOVERNMENT RESEARCHERS OR UNIVERSITY GRADUATES</v>
          </cell>
          <cell r="B518" t="str">
            <v xml:space="preserve"> </v>
          </cell>
          <cell r="C518" t="str">
            <v xml:space="preserve"> </v>
          </cell>
          <cell r="D518" t="str">
            <v xml:space="preserve"> </v>
          </cell>
          <cell r="E518" t="str">
            <v xml:space="preserve"> </v>
          </cell>
          <cell r="F518" t="str">
            <v xml:space="preserve"> </v>
          </cell>
          <cell r="G518" t="str">
            <v xml:space="preserve"> </v>
          </cell>
          <cell r="H518" t="str">
            <v xml:space="preserve"> </v>
          </cell>
          <cell r="I518" t="str">
            <v xml:space="preserve"> </v>
          </cell>
        </row>
        <row r="519">
          <cell r="A519" t="str">
            <v xml:space="preserve">  TYPE OF INSTITUTION</v>
          </cell>
          <cell r="B519" t="str">
            <v xml:space="preserve"> </v>
          </cell>
          <cell r="C519" t="str">
            <v xml:space="preserve"> </v>
          </cell>
          <cell r="D519" t="str">
            <v xml:space="preserve"> </v>
          </cell>
          <cell r="E519" t="str">
            <v xml:space="preserve"> </v>
          </cell>
          <cell r="F519" t="str">
            <v xml:space="preserve"> </v>
          </cell>
          <cell r="G519" t="str">
            <v xml:space="preserve"> </v>
          </cell>
          <cell r="H519" t="str">
            <v xml:space="preserve"> </v>
          </cell>
          <cell r="I519" t="str">
            <v xml:space="preserve"> </v>
          </cell>
        </row>
        <row r="520">
          <cell r="A520" t="str">
            <v>14. Central or federal institutes</v>
          </cell>
          <cell r="B520" t="str">
            <v>..</v>
          </cell>
          <cell r="C520" t="str">
            <v xml:space="preserve"> </v>
          </cell>
          <cell r="D520" t="str">
            <v>..</v>
          </cell>
          <cell r="E520" t="str">
            <v xml:space="preserve"> </v>
          </cell>
          <cell r="F520" t="str">
            <v>..</v>
          </cell>
          <cell r="G520" t="str">
            <v xml:space="preserve"> </v>
          </cell>
          <cell r="H520" t="str">
            <v>..</v>
          </cell>
          <cell r="I520" t="str">
            <v xml:space="preserve"> </v>
          </cell>
        </row>
        <row r="521">
          <cell r="A521" t="str">
            <v>15. Provincial or State institutes</v>
          </cell>
          <cell r="B521" t="str">
            <v>..</v>
          </cell>
          <cell r="C521" t="str">
            <v xml:space="preserve"> </v>
          </cell>
          <cell r="D521" t="str">
            <v>..</v>
          </cell>
          <cell r="E521" t="str">
            <v xml:space="preserve"> </v>
          </cell>
          <cell r="F521" t="str">
            <v>..</v>
          </cell>
          <cell r="G521" t="str">
            <v xml:space="preserve"> </v>
          </cell>
          <cell r="H521" t="str">
            <v>..</v>
          </cell>
          <cell r="I521" t="str">
            <v xml:space="preserve"> </v>
          </cell>
        </row>
        <row r="522">
          <cell r="A522" t="str">
            <v>16. Local or Municipal institutes</v>
          </cell>
          <cell r="B522" t="str">
            <v>..</v>
          </cell>
          <cell r="C522" t="str">
            <v xml:space="preserve"> </v>
          </cell>
          <cell r="D522" t="str">
            <v>..</v>
          </cell>
          <cell r="E522" t="str">
            <v xml:space="preserve"> </v>
          </cell>
          <cell r="F522" t="str">
            <v>..</v>
          </cell>
          <cell r="G522" t="str">
            <v xml:space="preserve"> </v>
          </cell>
          <cell r="H522" t="str">
            <v>..</v>
          </cell>
          <cell r="I522" t="str">
            <v xml:space="preserve"> </v>
          </cell>
        </row>
        <row r="523">
          <cell r="A523" t="str">
            <v>17. Units at the border with the Higher Education sector</v>
          </cell>
          <cell r="B523" t="str">
            <v>..</v>
          </cell>
          <cell r="C523" t="str">
            <v xml:space="preserve"> </v>
          </cell>
          <cell r="D523" t="str">
            <v>..</v>
          </cell>
          <cell r="E523" t="str">
            <v xml:space="preserve"> </v>
          </cell>
          <cell r="F523" t="str">
            <v>..</v>
          </cell>
          <cell r="G523" t="str">
            <v xml:space="preserve"> </v>
          </cell>
          <cell r="H523" t="str">
            <v>..</v>
          </cell>
          <cell r="I523" t="str">
            <v xml:space="preserve"> </v>
          </cell>
        </row>
        <row r="524">
          <cell r="A524" t="str">
            <v>18. Total Researchers or Univ. in the Government sector</v>
          </cell>
          <cell r="B524" t="str">
            <v>..</v>
          </cell>
          <cell r="C524" t="str">
            <v xml:space="preserve"> </v>
          </cell>
          <cell r="D524">
            <v>3051</v>
          </cell>
          <cell r="E524" t="str">
            <v xml:space="preserve"> </v>
          </cell>
          <cell r="F524" t="str">
            <v>..</v>
          </cell>
          <cell r="G524" t="str">
            <v xml:space="preserve"> </v>
          </cell>
          <cell r="H524">
            <v>3037</v>
          </cell>
          <cell r="I524" t="str">
            <v xml:space="preserve"> </v>
          </cell>
        </row>
        <row r="525">
          <cell r="A525" t="str">
            <v>-</v>
          </cell>
          <cell r="B525" t="str">
            <v>-</v>
          </cell>
          <cell r="C525" t="str">
            <v>-</v>
          </cell>
          <cell r="D525" t="str">
            <v>-</v>
          </cell>
          <cell r="E525" t="str">
            <v>-</v>
          </cell>
          <cell r="F525" t="str">
            <v>-</v>
          </cell>
          <cell r="G525" t="str">
            <v>-</v>
          </cell>
          <cell r="H525" t="str">
            <v>-</v>
          </cell>
          <cell r="I525" t="str">
            <v>-</v>
          </cell>
        </row>
        <row r="526">
          <cell r="A526" t="str">
            <v xml:space="preserve"> </v>
          </cell>
          <cell r="B526" t="str">
            <v xml:space="preserve"> </v>
          </cell>
          <cell r="C526" t="str">
            <v xml:space="preserve"> </v>
          </cell>
          <cell r="D526" t="str">
            <v xml:space="preserve"> </v>
          </cell>
          <cell r="E526" t="str">
            <v xml:space="preserve"> </v>
          </cell>
          <cell r="F526" t="str">
            <v xml:space="preserve"> </v>
          </cell>
          <cell r="G526" t="str">
            <v xml:space="preserve"> </v>
          </cell>
          <cell r="H526" t="str">
            <v xml:space="preserve"> </v>
          </cell>
          <cell r="I526" t="str">
            <v xml:space="preserve"> </v>
          </cell>
        </row>
        <row r="527">
          <cell r="A527" t="str">
            <v>TOTAL HIGHER EDUCATION R&amp;D PERSONNEL (HEMP)</v>
          </cell>
          <cell r="B527" t="str">
            <v xml:space="preserve"> </v>
          </cell>
          <cell r="C527" t="str">
            <v xml:space="preserve"> </v>
          </cell>
          <cell r="D527" t="str">
            <v xml:space="preserve"> </v>
          </cell>
          <cell r="E527" t="str">
            <v xml:space="preserve"> </v>
          </cell>
          <cell r="F527" t="str">
            <v xml:space="preserve"> </v>
          </cell>
          <cell r="G527" t="str">
            <v xml:space="preserve"> </v>
          </cell>
          <cell r="H527" t="str">
            <v xml:space="preserve"> </v>
          </cell>
          <cell r="I527" t="str">
            <v xml:space="preserve"> </v>
          </cell>
        </row>
        <row r="528">
          <cell r="A528" t="str">
            <v xml:space="preserve">  TYPE OF INSTITUTION</v>
          </cell>
          <cell r="B528" t="str">
            <v xml:space="preserve"> </v>
          </cell>
          <cell r="C528" t="str">
            <v xml:space="preserve"> </v>
          </cell>
          <cell r="D528" t="str">
            <v xml:space="preserve"> </v>
          </cell>
          <cell r="E528" t="str">
            <v xml:space="preserve"> </v>
          </cell>
          <cell r="F528" t="str">
            <v xml:space="preserve"> </v>
          </cell>
          <cell r="G528" t="str">
            <v xml:space="preserve"> </v>
          </cell>
          <cell r="H528" t="str">
            <v xml:space="preserve"> </v>
          </cell>
          <cell r="I528" t="str">
            <v xml:space="preserve"> </v>
          </cell>
        </row>
        <row r="529">
          <cell r="A529" t="str">
            <v>19. Public teaching units</v>
          </cell>
          <cell r="B529" t="str">
            <v>..</v>
          </cell>
          <cell r="C529" t="str">
            <v xml:space="preserve"> </v>
          </cell>
          <cell r="D529">
            <v>6062</v>
          </cell>
          <cell r="E529" t="str">
            <v xml:space="preserve"> </v>
          </cell>
          <cell r="F529" t="str">
            <v>..</v>
          </cell>
          <cell r="G529" t="str">
            <v xml:space="preserve"> </v>
          </cell>
          <cell r="H529">
            <v>6194</v>
          </cell>
          <cell r="I529" t="str">
            <v xml:space="preserve"> </v>
          </cell>
        </row>
        <row r="530">
          <cell r="A530" t="str">
            <v>20. Private teaching units</v>
          </cell>
          <cell r="B530" t="str">
            <v>..</v>
          </cell>
          <cell r="C530" t="str">
            <v xml:space="preserve"> </v>
          </cell>
          <cell r="D530">
            <v>130</v>
          </cell>
          <cell r="E530" t="str">
            <v xml:space="preserve"> </v>
          </cell>
          <cell r="F530" t="str">
            <v>..</v>
          </cell>
          <cell r="G530" t="str">
            <v xml:space="preserve"> </v>
          </cell>
          <cell r="H530">
            <v>151</v>
          </cell>
          <cell r="I530" t="str">
            <v xml:space="preserve"> </v>
          </cell>
        </row>
        <row r="531">
          <cell r="A531" t="str">
            <v>21. Research institutes or centers</v>
          </cell>
          <cell r="B531" t="str">
            <v>..</v>
          </cell>
          <cell r="C531" t="str">
            <v xml:space="preserve"> </v>
          </cell>
          <cell r="D531" t="str">
            <v>..</v>
          </cell>
          <cell r="E531" t="str">
            <v xml:space="preserve"> </v>
          </cell>
          <cell r="F531" t="str">
            <v>..</v>
          </cell>
          <cell r="G531" t="str">
            <v xml:space="preserve"> </v>
          </cell>
          <cell r="H531" t="str">
            <v>..</v>
          </cell>
          <cell r="I531" t="str">
            <v xml:space="preserve"> </v>
          </cell>
        </row>
        <row r="532">
          <cell r="A532" t="str">
            <v>22. Units at the border with the Government sector</v>
          </cell>
          <cell r="B532" t="str">
            <v>..</v>
          </cell>
          <cell r="C532" t="str">
            <v xml:space="preserve"> </v>
          </cell>
          <cell r="D532" t="str">
            <v>..</v>
          </cell>
          <cell r="E532" t="str">
            <v xml:space="preserve"> </v>
          </cell>
          <cell r="F532" t="str">
            <v>..</v>
          </cell>
          <cell r="G532" t="str">
            <v xml:space="preserve"> </v>
          </cell>
          <cell r="H532" t="str">
            <v>..</v>
          </cell>
          <cell r="I532" t="str">
            <v xml:space="preserve"> </v>
          </cell>
        </row>
        <row r="533">
          <cell r="A533" t="str">
            <v>23. Clinics, health centers or university hospitals</v>
          </cell>
          <cell r="B533" t="str">
            <v>..</v>
          </cell>
          <cell r="C533" t="str">
            <v xml:space="preserve"> </v>
          </cell>
          <cell r="D533">
            <v>870</v>
          </cell>
          <cell r="E533" t="str">
            <v xml:space="preserve"> </v>
          </cell>
          <cell r="F533" t="str">
            <v>..</v>
          </cell>
          <cell r="G533" t="str">
            <v xml:space="preserve"> </v>
          </cell>
          <cell r="H533">
            <v>968</v>
          </cell>
          <cell r="I533" t="str">
            <v xml:space="preserve"> </v>
          </cell>
        </row>
        <row r="534">
          <cell r="A534" t="str">
            <v>24. Units at the border with the Higher education sector n.e.c.</v>
          </cell>
          <cell r="B534" t="str">
            <v>..</v>
          </cell>
          <cell r="C534" t="str">
            <v xml:space="preserve"> </v>
          </cell>
          <cell r="D534" t="str">
            <v>..</v>
          </cell>
          <cell r="E534" t="str">
            <v xml:space="preserve"> </v>
          </cell>
          <cell r="F534" t="str">
            <v>..</v>
          </cell>
          <cell r="G534" t="str">
            <v xml:space="preserve"> </v>
          </cell>
          <cell r="H534" t="str">
            <v>..</v>
          </cell>
          <cell r="I534" t="str">
            <v xml:space="preserve"> </v>
          </cell>
        </row>
        <row r="535">
          <cell r="A535" t="str">
            <v>25. Total HEMP</v>
          </cell>
          <cell r="B535" t="str">
            <v>..</v>
          </cell>
          <cell r="C535" t="str">
            <v xml:space="preserve"> </v>
          </cell>
          <cell r="D535">
            <v>7062</v>
          </cell>
          <cell r="E535" t="str">
            <v xml:space="preserve"> </v>
          </cell>
          <cell r="F535" t="str">
            <v>..</v>
          </cell>
          <cell r="G535" t="str">
            <v xml:space="preserve"> </v>
          </cell>
          <cell r="H535">
            <v>7313</v>
          </cell>
          <cell r="I535" t="str">
            <v xml:space="preserve"> </v>
          </cell>
        </row>
        <row r="536">
          <cell r="A536" t="str">
            <v>-</v>
          </cell>
          <cell r="B536" t="str">
            <v>-</v>
          </cell>
          <cell r="C536" t="str">
            <v>-</v>
          </cell>
          <cell r="D536" t="str">
            <v>-</v>
          </cell>
          <cell r="E536" t="str">
            <v>-</v>
          </cell>
          <cell r="F536" t="str">
            <v>-</v>
          </cell>
          <cell r="G536" t="str">
            <v>-</v>
          </cell>
          <cell r="H536" t="str">
            <v>-</v>
          </cell>
          <cell r="I536" t="str">
            <v>-</v>
          </cell>
        </row>
        <row r="537">
          <cell r="A537" t="str">
            <v>HIGHER EDUCATION RESEARCHERS OR UNIVERSITY GRADUATES</v>
          </cell>
          <cell r="B537" t="str">
            <v xml:space="preserve"> </v>
          </cell>
          <cell r="C537" t="str">
            <v xml:space="preserve"> </v>
          </cell>
          <cell r="D537" t="str">
            <v xml:space="preserve"> </v>
          </cell>
          <cell r="E537" t="str">
            <v xml:space="preserve"> </v>
          </cell>
          <cell r="F537" t="str">
            <v xml:space="preserve"> </v>
          </cell>
          <cell r="G537" t="str">
            <v xml:space="preserve"> </v>
          </cell>
          <cell r="H537" t="str">
            <v xml:space="preserve"> </v>
          </cell>
          <cell r="I537" t="str">
            <v xml:space="preserve"> </v>
          </cell>
        </row>
        <row r="538">
          <cell r="A538" t="str">
            <v xml:space="preserve">  TYPE OF INSTITUTION</v>
          </cell>
          <cell r="B538" t="str">
            <v xml:space="preserve"> </v>
          </cell>
          <cell r="C538" t="str">
            <v xml:space="preserve"> </v>
          </cell>
          <cell r="D538" t="str">
            <v xml:space="preserve"> </v>
          </cell>
          <cell r="E538" t="str">
            <v xml:space="preserve"> </v>
          </cell>
          <cell r="F538" t="str">
            <v xml:space="preserve"> </v>
          </cell>
          <cell r="G538" t="str">
            <v xml:space="preserve"> </v>
          </cell>
          <cell r="H538" t="str">
            <v xml:space="preserve"> </v>
          </cell>
          <cell r="I538" t="str">
            <v xml:space="preserve"> </v>
          </cell>
        </row>
        <row r="539">
          <cell r="A539" t="str">
            <v>26. Public teaching units</v>
          </cell>
          <cell r="B539" t="str">
            <v>..</v>
          </cell>
          <cell r="C539" t="str">
            <v xml:space="preserve"> </v>
          </cell>
          <cell r="D539">
            <v>4359</v>
          </cell>
          <cell r="E539" t="str">
            <v xml:space="preserve"> </v>
          </cell>
          <cell r="F539" t="str">
            <v>..</v>
          </cell>
          <cell r="G539" t="str">
            <v xml:space="preserve"> </v>
          </cell>
          <cell r="H539">
            <v>4703</v>
          </cell>
          <cell r="I539" t="str">
            <v xml:space="preserve"> </v>
          </cell>
        </row>
        <row r="540">
          <cell r="A540" t="str">
            <v>27. Private teaching units</v>
          </cell>
          <cell r="B540" t="str">
            <v>..</v>
          </cell>
          <cell r="C540" t="str">
            <v xml:space="preserve"> </v>
          </cell>
          <cell r="D540">
            <v>101</v>
          </cell>
          <cell r="E540" t="str">
            <v xml:space="preserve"> </v>
          </cell>
          <cell r="F540" t="str">
            <v>..</v>
          </cell>
          <cell r="G540" t="str">
            <v xml:space="preserve"> </v>
          </cell>
          <cell r="H540">
            <v>141</v>
          </cell>
          <cell r="I540" t="str">
            <v xml:space="preserve"> </v>
          </cell>
        </row>
        <row r="541">
          <cell r="A541" t="str">
            <v>28. Research institutes or centers</v>
          </cell>
          <cell r="B541" t="str">
            <v>..</v>
          </cell>
          <cell r="C541" t="str">
            <v xml:space="preserve"> </v>
          </cell>
          <cell r="D541" t="str">
            <v>..</v>
          </cell>
          <cell r="E541" t="str">
            <v xml:space="preserve"> </v>
          </cell>
          <cell r="F541" t="str">
            <v>..</v>
          </cell>
          <cell r="G541" t="str">
            <v xml:space="preserve"> </v>
          </cell>
          <cell r="H541" t="str">
            <v>..</v>
          </cell>
          <cell r="I541" t="str">
            <v xml:space="preserve"> </v>
          </cell>
        </row>
        <row r="542">
          <cell r="A542" t="str">
            <v>29. Units at the border with the Government sector</v>
          </cell>
          <cell r="B542" t="str">
            <v>..</v>
          </cell>
          <cell r="C542" t="str">
            <v xml:space="preserve"> </v>
          </cell>
          <cell r="D542" t="str">
            <v>..</v>
          </cell>
          <cell r="E542" t="str">
            <v xml:space="preserve"> </v>
          </cell>
          <cell r="F542" t="str">
            <v>..</v>
          </cell>
          <cell r="G542" t="str">
            <v xml:space="preserve"> </v>
          </cell>
          <cell r="H542" t="str">
            <v>..</v>
          </cell>
          <cell r="I542" t="str">
            <v xml:space="preserve"> </v>
          </cell>
        </row>
        <row r="543">
          <cell r="A543" t="str">
            <v>30. Clinics, health centers or university hospitals</v>
          </cell>
          <cell r="B543" t="str">
            <v>..</v>
          </cell>
          <cell r="C543" t="str">
            <v xml:space="preserve"> </v>
          </cell>
          <cell r="D543">
            <v>631</v>
          </cell>
          <cell r="E543" t="str">
            <v xml:space="preserve"> </v>
          </cell>
          <cell r="F543" t="str">
            <v>..</v>
          </cell>
          <cell r="G543" t="str">
            <v xml:space="preserve"> </v>
          </cell>
          <cell r="H543">
            <v>677</v>
          </cell>
          <cell r="I543" t="str">
            <v xml:space="preserve"> </v>
          </cell>
        </row>
        <row r="544">
          <cell r="A544" t="str">
            <v>31. Units at the border with the Higher education sector n.e.c.</v>
          </cell>
          <cell r="B544" t="str">
            <v>..</v>
          </cell>
          <cell r="C544" t="str">
            <v xml:space="preserve"> </v>
          </cell>
          <cell r="D544" t="str">
            <v>..</v>
          </cell>
          <cell r="E544" t="str">
            <v xml:space="preserve"> </v>
          </cell>
          <cell r="F544" t="str">
            <v>..</v>
          </cell>
          <cell r="G544" t="str">
            <v xml:space="preserve"> </v>
          </cell>
          <cell r="H544" t="str">
            <v>..</v>
          </cell>
          <cell r="I544" t="str">
            <v xml:space="preserve"> </v>
          </cell>
        </row>
        <row r="545">
          <cell r="A545" t="str">
            <v>32. Total Researchers or Univ. in the H.E. sector</v>
          </cell>
          <cell r="B545" t="str">
            <v>..</v>
          </cell>
          <cell r="C545" t="str">
            <v xml:space="preserve"> </v>
          </cell>
          <cell r="D545">
            <v>5091</v>
          </cell>
          <cell r="E545" t="str">
            <v xml:space="preserve"> </v>
          </cell>
          <cell r="F545" t="str">
            <v>..</v>
          </cell>
          <cell r="G545" t="str">
            <v xml:space="preserve"> </v>
          </cell>
          <cell r="H545">
            <v>5521</v>
          </cell>
          <cell r="I545" t="str">
            <v xml:space="preserve"> </v>
          </cell>
        </row>
        <row r="546">
          <cell r="A546" t="str">
            <v>-</v>
          </cell>
          <cell r="B546" t="str">
            <v>-</v>
          </cell>
          <cell r="C546" t="str">
            <v>-</v>
          </cell>
          <cell r="D546" t="str">
            <v>-</v>
          </cell>
          <cell r="E546" t="str">
            <v>-</v>
          </cell>
          <cell r="F546" t="str">
            <v>-</v>
          </cell>
          <cell r="G546" t="str">
            <v>-</v>
          </cell>
          <cell r="H546" t="str">
            <v>-</v>
          </cell>
          <cell r="I546" t="str">
            <v>-</v>
          </cell>
        </row>
        <row r="547">
          <cell r="A547" t="str">
            <v xml:space="preserve"> </v>
          </cell>
          <cell r="B547" t="str">
            <v xml:space="preserve"> </v>
          </cell>
          <cell r="C547" t="str">
            <v xml:space="preserve"> </v>
          </cell>
          <cell r="D547" t="str">
            <v xml:space="preserve"> </v>
          </cell>
          <cell r="E547" t="str">
            <v xml:space="preserve"> </v>
          </cell>
          <cell r="F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 t="str">
            <v xml:space="preserve"> </v>
          </cell>
        </row>
        <row r="548">
          <cell r="A548" t="str">
            <v>33. TOTAL PRIVATE NON PROFIT R&amp;D PERSONNEL</v>
          </cell>
          <cell r="B548" t="str">
            <v>..</v>
          </cell>
          <cell r="C548" t="str">
            <v xml:space="preserve"> </v>
          </cell>
          <cell r="D548" t="str">
            <v>..</v>
          </cell>
          <cell r="E548" t="str">
            <v xml:space="preserve"> </v>
          </cell>
          <cell r="F548" t="str">
            <v>..</v>
          </cell>
          <cell r="G548" t="str">
            <v xml:space="preserve"> </v>
          </cell>
          <cell r="H548" t="str">
            <v>..</v>
          </cell>
          <cell r="I548" t="str">
            <v xml:space="preserve"> </v>
          </cell>
        </row>
        <row r="549">
          <cell r="A549" t="str">
            <v>34. PRIVATE NON PROFIT RESEARCHERS OR UNIVERSITY GRADUATES</v>
          </cell>
          <cell r="B549" t="str">
            <v>..</v>
          </cell>
          <cell r="C549" t="str">
            <v xml:space="preserve"> </v>
          </cell>
          <cell r="D549" t="str">
            <v>..</v>
          </cell>
          <cell r="E549" t="str">
            <v xml:space="preserve"> </v>
          </cell>
          <cell r="F549" t="str">
            <v>..</v>
          </cell>
          <cell r="G549" t="str">
            <v xml:space="preserve"> </v>
          </cell>
          <cell r="H549" t="str">
            <v>..</v>
          </cell>
          <cell r="I549" t="str">
            <v xml:space="preserve"> </v>
          </cell>
        </row>
        <row r="550">
          <cell r="A550" t="str">
            <v>-</v>
          </cell>
          <cell r="B550" t="str">
            <v>-</v>
          </cell>
          <cell r="C550" t="str">
            <v>-</v>
          </cell>
          <cell r="D550" t="str">
            <v>-</v>
          </cell>
          <cell r="E550" t="str">
            <v>-</v>
          </cell>
          <cell r="F550" t="str">
            <v>-</v>
          </cell>
          <cell r="G550" t="str">
            <v>-</v>
          </cell>
          <cell r="H550" t="str">
            <v>-</v>
          </cell>
          <cell r="I550" t="str">
            <v>-</v>
          </cell>
        </row>
        <row r="551">
          <cell r="A551" t="str">
            <v xml:space="preserve"> </v>
          </cell>
          <cell r="B551" t="str">
            <v xml:space="preserve"> </v>
          </cell>
          <cell r="C551" t="str">
            <v xml:space="preserve"> </v>
          </cell>
          <cell r="D551" t="str">
            <v xml:space="preserve"> </v>
          </cell>
          <cell r="E551" t="str">
            <v xml:space="preserve"> </v>
          </cell>
          <cell r="F551" t="str">
            <v xml:space="preserve"> </v>
          </cell>
          <cell r="G551" t="str">
            <v xml:space="preserve"> </v>
          </cell>
          <cell r="H551" t="str">
            <v xml:space="preserve"> </v>
          </cell>
          <cell r="I551" t="str">
            <v xml:space="preserve"> </v>
          </cell>
        </row>
        <row r="552">
          <cell r="A552" t="str">
            <v>35. TOTAL R&amp;D PERSONNEL</v>
          </cell>
          <cell r="B552" t="str">
            <v>..</v>
          </cell>
          <cell r="C552" t="str">
            <v xml:space="preserve"> </v>
          </cell>
          <cell r="D552">
            <v>24877</v>
          </cell>
          <cell r="E552" t="str">
            <v xml:space="preserve"> </v>
          </cell>
          <cell r="F552" t="str">
            <v>..</v>
          </cell>
          <cell r="G552" t="str">
            <v xml:space="preserve"> </v>
          </cell>
          <cell r="H552">
            <v>25400</v>
          </cell>
          <cell r="I552" t="str">
            <v xml:space="preserve"> </v>
          </cell>
        </row>
        <row r="553">
          <cell r="A553" t="str">
            <v>36. TOTAL RESEARCHERS OR UNIVERSITY GRADUATES</v>
          </cell>
          <cell r="B553" t="str">
            <v>..</v>
          </cell>
          <cell r="C553" t="str">
            <v xml:space="preserve"> </v>
          </cell>
          <cell r="D553">
            <v>17490</v>
          </cell>
          <cell r="E553" t="str">
            <v xml:space="preserve"> </v>
          </cell>
          <cell r="F553" t="str">
            <v>..</v>
          </cell>
          <cell r="G553" t="str">
            <v xml:space="preserve"> </v>
          </cell>
          <cell r="H553">
            <v>18295</v>
          </cell>
          <cell r="I553" t="str">
            <v xml:space="preserve"> </v>
          </cell>
        </row>
        <row r="554">
          <cell r="A554" t="str">
            <v>-</v>
          </cell>
          <cell r="B554" t="str">
            <v>-</v>
          </cell>
          <cell r="C554" t="str">
            <v>-</v>
          </cell>
          <cell r="D554" t="str">
            <v>-</v>
          </cell>
          <cell r="E554" t="str">
            <v>-</v>
          </cell>
          <cell r="F554" t="str">
            <v>-</v>
          </cell>
          <cell r="G554" t="str">
            <v>-</v>
          </cell>
          <cell r="H554" t="str">
            <v>-</v>
          </cell>
          <cell r="I554" t="str">
            <v>-</v>
          </cell>
        </row>
        <row r="564">
          <cell r="A564" t="str">
            <v>TOTAL TABLE 7 (T. 7)</v>
          </cell>
          <cell r="B564" t="str">
            <v xml:space="preserve"> </v>
          </cell>
          <cell r="C564" t="str">
            <v xml:space="preserve"> </v>
          </cell>
          <cell r="D564" t="str">
            <v>COUNTRY : NORWAY</v>
          </cell>
          <cell r="G564" t="str">
            <v xml:space="preserve"> </v>
          </cell>
          <cell r="H564" t="str">
            <v xml:space="preserve"> </v>
          </cell>
          <cell r="I564" t="str">
            <v xml:space="preserve"> </v>
          </cell>
        </row>
        <row r="565">
          <cell r="A565" t="str">
            <v xml:space="preserve"> </v>
          </cell>
          <cell r="B565" t="str">
            <v xml:space="preserve"> </v>
          </cell>
          <cell r="C565" t="str">
            <v xml:space="preserve"> </v>
          </cell>
          <cell r="D565" t="str">
            <v xml:space="preserve"> </v>
          </cell>
          <cell r="E565" t="str">
            <v xml:space="preserve"> </v>
          </cell>
          <cell r="F565" t="str">
            <v xml:space="preserve"> </v>
          </cell>
          <cell r="G565" t="str">
            <v xml:space="preserve"> </v>
          </cell>
          <cell r="H565" t="str">
            <v xml:space="preserve"> </v>
          </cell>
          <cell r="I565" t="str">
            <v xml:space="preserve"> </v>
          </cell>
        </row>
        <row r="566">
          <cell r="A566" t="str">
            <v xml:space="preserve"> </v>
          </cell>
          <cell r="B566" t="str">
            <v xml:space="preserve"> </v>
          </cell>
          <cell r="C566" t="str">
            <v xml:space="preserve"> </v>
          </cell>
          <cell r="D566" t="str">
            <v xml:space="preserve"> </v>
          </cell>
          <cell r="E566" t="str">
            <v xml:space="preserve"> </v>
          </cell>
          <cell r="F566" t="str">
            <v xml:space="preserve"> </v>
          </cell>
          <cell r="G566" t="str">
            <v xml:space="preserve"> </v>
          </cell>
          <cell r="H566" t="str">
            <v xml:space="preserve"> </v>
          </cell>
          <cell r="I566" t="str">
            <v xml:space="preserve"> </v>
          </cell>
        </row>
        <row r="567">
          <cell r="A567" t="str">
            <v>TOTAL R&amp;D PERSONNEL</v>
          </cell>
          <cell r="G567">
            <v>0</v>
          </cell>
          <cell r="H567">
            <v>0</v>
          </cell>
          <cell r="I567">
            <v>0</v>
          </cell>
        </row>
        <row r="568">
          <cell r="A568" t="str">
            <v>BY SECTOR OF PERFORMANCE AND MAIN FIELD OF SCIENCE</v>
          </cell>
          <cell r="G568">
            <v>0</v>
          </cell>
          <cell r="H568">
            <v>0</v>
          </cell>
          <cell r="I568">
            <v>0</v>
          </cell>
        </row>
        <row r="569">
          <cell r="A569" t="str">
            <v>UNIT: FULL TIME EQUIVALENT ON R&amp;D</v>
          </cell>
          <cell r="G569">
            <v>0</v>
          </cell>
          <cell r="H569">
            <v>0</v>
          </cell>
          <cell r="I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</row>
        <row r="571">
          <cell r="A571" t="str">
            <v>-</v>
          </cell>
          <cell r="B571" t="str">
            <v>-</v>
          </cell>
          <cell r="C571" t="str">
            <v>-</v>
          </cell>
          <cell r="D571" t="str">
            <v>-</v>
          </cell>
          <cell r="E571" t="str">
            <v>-</v>
          </cell>
          <cell r="F571" t="str">
            <v>-</v>
          </cell>
          <cell r="G571" t="str">
            <v>-</v>
          </cell>
          <cell r="H571" t="str">
            <v>-</v>
          </cell>
          <cell r="I571" t="str">
            <v>-</v>
          </cell>
        </row>
        <row r="572">
          <cell r="A572" t="str">
            <v xml:space="preserve"> </v>
          </cell>
          <cell r="B572" t="str">
            <v>1996</v>
          </cell>
          <cell r="C572" t="str">
            <v xml:space="preserve"> </v>
          </cell>
          <cell r="D572" t="str">
            <v>1997</v>
          </cell>
          <cell r="E572" t="str">
            <v xml:space="preserve"> </v>
          </cell>
          <cell r="F572" t="str">
            <v>1998</v>
          </cell>
          <cell r="G572" t="str">
            <v xml:space="preserve"> </v>
          </cell>
          <cell r="H572" t="str">
            <v>1999</v>
          </cell>
          <cell r="I572" t="str">
            <v xml:space="preserve"> </v>
          </cell>
        </row>
        <row r="573">
          <cell r="A573" t="str">
            <v>-</v>
          </cell>
          <cell r="B573" t="str">
            <v>-</v>
          </cell>
          <cell r="C573" t="str">
            <v>-</v>
          </cell>
          <cell r="D573" t="str">
            <v>-</v>
          </cell>
          <cell r="E573" t="str">
            <v>-</v>
          </cell>
          <cell r="F573" t="str">
            <v>-</v>
          </cell>
          <cell r="G573" t="str">
            <v>-</v>
          </cell>
          <cell r="H573" t="str">
            <v>-</v>
          </cell>
          <cell r="I573" t="str">
            <v>-</v>
          </cell>
        </row>
        <row r="574">
          <cell r="A574" t="str">
            <v>BUSINESS ENTERPRISE SECTOR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</row>
        <row r="575">
          <cell r="A575" t="str">
            <v xml:space="preserve">  SCIENTIFIC FIELDS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</row>
        <row r="576">
          <cell r="A576" t="str">
            <v xml:space="preserve"> 1.    NATURAL SCIENCES</v>
          </cell>
          <cell r="B576" t="str">
            <v>..</v>
          </cell>
          <cell r="C576" t="str">
            <v xml:space="preserve"> </v>
          </cell>
          <cell r="D576" t="str">
            <v>..</v>
          </cell>
          <cell r="E576" t="str">
            <v xml:space="preserve"> </v>
          </cell>
          <cell r="F576" t="str">
            <v>..</v>
          </cell>
          <cell r="G576" t="str">
            <v xml:space="preserve"> </v>
          </cell>
          <cell r="H576" t="str">
            <v>..</v>
          </cell>
          <cell r="I576" t="str">
            <v xml:space="preserve"> </v>
          </cell>
        </row>
        <row r="577">
          <cell r="A577" t="str">
            <v xml:space="preserve"> 2.    ENGINEERING</v>
          </cell>
          <cell r="B577" t="str">
            <v>..</v>
          </cell>
          <cell r="C577" t="str">
            <v xml:space="preserve"> </v>
          </cell>
          <cell r="D577" t="str">
            <v>..</v>
          </cell>
          <cell r="E577" t="str">
            <v xml:space="preserve"> </v>
          </cell>
          <cell r="F577" t="str">
            <v>..</v>
          </cell>
          <cell r="G577" t="str">
            <v xml:space="preserve"> </v>
          </cell>
          <cell r="H577" t="str">
            <v>..</v>
          </cell>
          <cell r="I577" t="str">
            <v xml:space="preserve"> </v>
          </cell>
        </row>
        <row r="578">
          <cell r="A578" t="str">
            <v xml:space="preserve"> 3.    MEDICAL SCIENCES</v>
          </cell>
          <cell r="B578" t="str">
            <v>..</v>
          </cell>
          <cell r="C578" t="str">
            <v xml:space="preserve"> </v>
          </cell>
          <cell r="D578" t="str">
            <v>..</v>
          </cell>
          <cell r="E578" t="str">
            <v xml:space="preserve"> </v>
          </cell>
          <cell r="F578" t="str">
            <v>..</v>
          </cell>
          <cell r="G578" t="str">
            <v xml:space="preserve"> </v>
          </cell>
          <cell r="H578" t="str">
            <v>..</v>
          </cell>
          <cell r="I578" t="str">
            <v xml:space="preserve"> </v>
          </cell>
        </row>
        <row r="579">
          <cell r="A579" t="str">
            <v xml:space="preserve"> 4.    AGRICULTURAL SCIENCES</v>
          </cell>
          <cell r="B579" t="str">
            <v>..</v>
          </cell>
          <cell r="C579" t="str">
            <v xml:space="preserve"> </v>
          </cell>
          <cell r="D579" t="str">
            <v>..</v>
          </cell>
          <cell r="E579" t="str">
            <v xml:space="preserve"> </v>
          </cell>
          <cell r="F579" t="str">
            <v>..</v>
          </cell>
          <cell r="G579" t="str">
            <v xml:space="preserve"> </v>
          </cell>
          <cell r="H579" t="str">
            <v>..</v>
          </cell>
          <cell r="I579" t="str">
            <v xml:space="preserve"> </v>
          </cell>
        </row>
        <row r="580">
          <cell r="A580" t="str">
            <v xml:space="preserve"> 5. SUB-TOTAL NSE</v>
          </cell>
          <cell r="B580" t="str">
            <v>..</v>
          </cell>
          <cell r="C580" t="str">
            <v xml:space="preserve"> </v>
          </cell>
          <cell r="D580">
            <v>12827</v>
          </cell>
          <cell r="E580" t="str">
            <v xml:space="preserve"> </v>
          </cell>
          <cell r="F580" t="str">
            <v>..</v>
          </cell>
          <cell r="G580" t="str">
            <v xml:space="preserve"> </v>
          </cell>
          <cell r="H580">
            <v>13166</v>
          </cell>
          <cell r="I580" t="str">
            <v xml:space="preserve"> </v>
          </cell>
        </row>
        <row r="581">
          <cell r="A581" t="str">
            <v xml:space="preserve"> 6.    SOCIAL SCIENCES</v>
          </cell>
          <cell r="B581" t="str">
            <v>..</v>
          </cell>
          <cell r="C581" t="str">
            <v xml:space="preserve"> </v>
          </cell>
          <cell r="D581" t="str">
            <v>..</v>
          </cell>
          <cell r="E581" t="str">
            <v xml:space="preserve"> </v>
          </cell>
          <cell r="F581" t="str">
            <v>..</v>
          </cell>
          <cell r="G581" t="str">
            <v xml:space="preserve"> </v>
          </cell>
          <cell r="H581" t="str">
            <v>..</v>
          </cell>
          <cell r="I581" t="str">
            <v xml:space="preserve"> </v>
          </cell>
        </row>
        <row r="582">
          <cell r="A582" t="str">
            <v xml:space="preserve"> 7.    HUMANITIES</v>
          </cell>
          <cell r="B582" t="str">
            <v>..</v>
          </cell>
          <cell r="C582" t="str">
            <v xml:space="preserve"> </v>
          </cell>
          <cell r="D582" t="str">
            <v>..</v>
          </cell>
          <cell r="E582" t="str">
            <v xml:space="preserve"> </v>
          </cell>
          <cell r="F582" t="str">
            <v>..</v>
          </cell>
          <cell r="G582" t="str">
            <v xml:space="preserve"> </v>
          </cell>
          <cell r="H582" t="str">
            <v>..</v>
          </cell>
          <cell r="I582" t="str">
            <v xml:space="preserve"> </v>
          </cell>
        </row>
        <row r="583">
          <cell r="A583" t="str">
            <v xml:space="preserve"> 8. SUB-TOTAL SSH</v>
          </cell>
          <cell r="B583" t="str">
            <v>..</v>
          </cell>
          <cell r="C583" t="str">
            <v xml:space="preserve"> </v>
          </cell>
          <cell r="D583">
            <v>115</v>
          </cell>
          <cell r="E583" t="str">
            <v xml:space="preserve"> </v>
          </cell>
          <cell r="F583" t="str">
            <v>..</v>
          </cell>
          <cell r="G583" t="str">
            <v xml:space="preserve"> </v>
          </cell>
          <cell r="H583">
            <v>142</v>
          </cell>
          <cell r="I583" t="str">
            <v xml:space="preserve"> </v>
          </cell>
        </row>
        <row r="584">
          <cell r="A584" t="str">
            <v xml:space="preserve"> 9. OTHER FIELD(S) NOT ELSEWHERE CLASSIFIED</v>
          </cell>
          <cell r="B584" t="str">
            <v>..</v>
          </cell>
          <cell r="C584" t="str">
            <v xml:space="preserve"> </v>
          </cell>
          <cell r="D584" t="str">
            <v>..</v>
          </cell>
          <cell r="E584" t="str">
            <v xml:space="preserve"> </v>
          </cell>
          <cell r="F584" t="str">
            <v>..</v>
          </cell>
          <cell r="G584" t="str">
            <v xml:space="preserve"> </v>
          </cell>
          <cell r="H584" t="str">
            <v>..</v>
          </cell>
          <cell r="I584" t="str">
            <v xml:space="preserve"> </v>
          </cell>
        </row>
        <row r="585">
          <cell r="A585" t="str">
            <v>10. ALL FIELDS OF SCIENCE - BUSINESS ENTERPRISE</v>
          </cell>
          <cell r="B585" t="str">
            <v>..</v>
          </cell>
          <cell r="C585" t="str">
            <v xml:space="preserve"> </v>
          </cell>
          <cell r="D585">
            <v>12942</v>
          </cell>
          <cell r="E585" t="str">
            <v xml:space="preserve"> </v>
          </cell>
          <cell r="F585" t="str">
            <v>..</v>
          </cell>
          <cell r="G585" t="str">
            <v xml:space="preserve"> </v>
          </cell>
          <cell r="H585">
            <v>13308</v>
          </cell>
          <cell r="I585" t="str">
            <v xml:space="preserve"> </v>
          </cell>
        </row>
        <row r="586">
          <cell r="A586" t="str">
            <v>-</v>
          </cell>
          <cell r="B586" t="str">
            <v>-</v>
          </cell>
          <cell r="C586" t="str">
            <v>-</v>
          </cell>
          <cell r="D586" t="str">
            <v>-</v>
          </cell>
          <cell r="E586" t="str">
            <v>-</v>
          </cell>
          <cell r="F586" t="str">
            <v>-</v>
          </cell>
          <cell r="G586" t="str">
            <v>-</v>
          </cell>
          <cell r="H586" t="str">
            <v>-</v>
          </cell>
          <cell r="I586" t="str">
            <v>-</v>
          </cell>
        </row>
        <row r="587">
          <cell r="A587" t="str">
            <v>GOVERNMENT SECTOR</v>
          </cell>
          <cell r="B587" t="str">
            <v xml:space="preserve"> </v>
          </cell>
          <cell r="C587" t="str">
            <v xml:space="preserve"> </v>
          </cell>
          <cell r="D587" t="str">
            <v xml:space="preserve"> </v>
          </cell>
          <cell r="E587" t="str">
            <v xml:space="preserve"> </v>
          </cell>
          <cell r="F587" t="str">
            <v xml:space="preserve"> </v>
          </cell>
          <cell r="G587" t="str">
            <v xml:space="preserve"> </v>
          </cell>
          <cell r="H587" t="str">
            <v xml:space="preserve"> </v>
          </cell>
          <cell r="I587" t="str">
            <v xml:space="preserve"> </v>
          </cell>
        </row>
        <row r="588">
          <cell r="A588" t="str">
            <v xml:space="preserve">  SCIENTIFIC FIELDS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</row>
        <row r="589">
          <cell r="A589" t="str">
            <v>11.    NATURAL SCIENCES</v>
          </cell>
          <cell r="B589" t="str">
            <v>..</v>
          </cell>
          <cell r="C589" t="str">
            <v xml:space="preserve"> </v>
          </cell>
          <cell r="D589" t="str">
            <v>..</v>
          </cell>
          <cell r="E589" t="str">
            <v xml:space="preserve"> </v>
          </cell>
          <cell r="F589" t="str">
            <v>..</v>
          </cell>
          <cell r="G589" t="str">
            <v xml:space="preserve"> </v>
          </cell>
          <cell r="H589">
            <v>838</v>
          </cell>
          <cell r="I589" t="str">
            <v xml:space="preserve"> </v>
          </cell>
        </row>
        <row r="590">
          <cell r="A590" t="str">
            <v>12.    ENGINEERING</v>
          </cell>
          <cell r="B590" t="str">
            <v>..</v>
          </cell>
          <cell r="C590" t="str">
            <v xml:space="preserve"> </v>
          </cell>
          <cell r="D590" t="str">
            <v>..</v>
          </cell>
          <cell r="E590" t="str">
            <v xml:space="preserve"> </v>
          </cell>
          <cell r="F590" t="str">
            <v>..</v>
          </cell>
          <cell r="G590" t="str">
            <v xml:space="preserve"> </v>
          </cell>
          <cell r="H590">
            <v>1001</v>
          </cell>
          <cell r="I590" t="str">
            <v xml:space="preserve"> </v>
          </cell>
        </row>
        <row r="591">
          <cell r="A591" t="str">
            <v>13.    MEDICAL SCIENCES</v>
          </cell>
          <cell r="B591" t="str">
            <v>..</v>
          </cell>
          <cell r="C591" t="str">
            <v xml:space="preserve"> </v>
          </cell>
          <cell r="D591" t="str">
            <v>..</v>
          </cell>
          <cell r="E591" t="str">
            <v xml:space="preserve"> </v>
          </cell>
          <cell r="F591" t="str">
            <v>..</v>
          </cell>
          <cell r="G591" t="str">
            <v xml:space="preserve"> </v>
          </cell>
          <cell r="H591">
            <v>445</v>
          </cell>
          <cell r="I591" t="str">
            <v xml:space="preserve"> </v>
          </cell>
        </row>
        <row r="592">
          <cell r="A592" t="str">
            <v>14.    AGRICULTURAL SCIENCES</v>
          </cell>
          <cell r="B592" t="str">
            <v>..</v>
          </cell>
          <cell r="C592" t="str">
            <v xml:space="preserve"> </v>
          </cell>
          <cell r="D592" t="str">
            <v>..</v>
          </cell>
          <cell r="E592" t="str">
            <v xml:space="preserve"> </v>
          </cell>
          <cell r="F592" t="str">
            <v>..</v>
          </cell>
          <cell r="G592" t="str">
            <v xml:space="preserve"> </v>
          </cell>
          <cell r="H592">
            <v>1037</v>
          </cell>
          <cell r="I592" t="str">
            <v xml:space="preserve"> </v>
          </cell>
        </row>
        <row r="593">
          <cell r="A593" t="str">
            <v>15. SUB-TOTAL NSE</v>
          </cell>
          <cell r="B593" t="str">
            <v>..</v>
          </cell>
          <cell r="C593" t="str">
            <v xml:space="preserve"> </v>
          </cell>
          <cell r="D593">
            <v>3446</v>
          </cell>
          <cell r="E593" t="str">
            <v xml:space="preserve"> </v>
          </cell>
          <cell r="F593" t="str">
            <v>..</v>
          </cell>
          <cell r="G593" t="str">
            <v xml:space="preserve"> </v>
          </cell>
          <cell r="H593">
            <v>3321</v>
          </cell>
          <cell r="I593" t="str">
            <v xml:space="preserve"> </v>
          </cell>
        </row>
        <row r="594">
          <cell r="A594" t="str">
            <v>16.    SOCIAL SCIENCES</v>
          </cell>
          <cell r="B594" t="str">
            <v>..</v>
          </cell>
          <cell r="C594" t="str">
            <v xml:space="preserve"> </v>
          </cell>
          <cell r="D594" t="str">
            <v>..</v>
          </cell>
          <cell r="E594" t="str">
            <v xml:space="preserve"> </v>
          </cell>
          <cell r="F594" t="str">
            <v>..</v>
          </cell>
          <cell r="G594" t="str">
            <v xml:space="preserve"> </v>
          </cell>
          <cell r="H594">
            <v>1227</v>
          </cell>
          <cell r="I594" t="str">
            <v xml:space="preserve"> </v>
          </cell>
        </row>
        <row r="595">
          <cell r="A595" t="str">
            <v>17.    HUMANITIES</v>
          </cell>
          <cell r="B595" t="str">
            <v>..</v>
          </cell>
          <cell r="C595" t="str">
            <v xml:space="preserve"> </v>
          </cell>
          <cell r="D595" t="str">
            <v>..</v>
          </cell>
          <cell r="E595" t="str">
            <v xml:space="preserve"> </v>
          </cell>
          <cell r="F595" t="str">
            <v>..</v>
          </cell>
          <cell r="G595" t="str">
            <v xml:space="preserve"> </v>
          </cell>
          <cell r="H595">
            <v>231</v>
          </cell>
          <cell r="I595" t="str">
            <v xml:space="preserve"> </v>
          </cell>
        </row>
        <row r="596">
          <cell r="A596" t="str">
            <v>18. SUB-TOTAL SSH</v>
          </cell>
          <cell r="B596" t="str">
            <v>..</v>
          </cell>
          <cell r="C596" t="str">
            <v xml:space="preserve"> </v>
          </cell>
          <cell r="D596">
            <v>1427</v>
          </cell>
          <cell r="E596" t="str">
            <v xml:space="preserve"> </v>
          </cell>
          <cell r="F596" t="str">
            <v>..</v>
          </cell>
          <cell r="G596" t="str">
            <v xml:space="preserve"> </v>
          </cell>
          <cell r="H596">
            <v>1458</v>
          </cell>
          <cell r="I596" t="str">
            <v xml:space="preserve"> </v>
          </cell>
        </row>
        <row r="597">
          <cell r="A597" t="str">
            <v>19. OTHER FIELD(S) NOT ELSEWHERE CLASSIFIED</v>
          </cell>
          <cell r="B597" t="str">
            <v>..</v>
          </cell>
          <cell r="C597" t="str">
            <v xml:space="preserve"> </v>
          </cell>
          <cell r="D597" t="str">
            <v>..</v>
          </cell>
          <cell r="E597" t="str">
            <v xml:space="preserve"> </v>
          </cell>
          <cell r="F597" t="str">
            <v>..</v>
          </cell>
          <cell r="G597" t="str">
            <v xml:space="preserve"> </v>
          </cell>
          <cell r="H597" t="str">
            <v>..</v>
          </cell>
          <cell r="I597" t="str">
            <v xml:space="preserve"> </v>
          </cell>
        </row>
        <row r="598">
          <cell r="A598" t="str">
            <v>20. ALL FIELDS OF SCIENCE - GOVERNMENT</v>
          </cell>
          <cell r="B598" t="str">
            <v>..</v>
          </cell>
          <cell r="C598" t="str">
            <v xml:space="preserve"> </v>
          </cell>
          <cell r="D598">
            <v>4873</v>
          </cell>
          <cell r="E598" t="str">
            <v xml:space="preserve"> </v>
          </cell>
          <cell r="F598" t="str">
            <v>..</v>
          </cell>
          <cell r="G598" t="str">
            <v xml:space="preserve"> </v>
          </cell>
          <cell r="H598">
            <v>4779</v>
          </cell>
          <cell r="I598" t="str">
            <v xml:space="preserve"> </v>
          </cell>
        </row>
        <row r="599">
          <cell r="A599" t="str">
            <v>-</v>
          </cell>
          <cell r="B599" t="str">
            <v>-</v>
          </cell>
          <cell r="C599" t="str">
            <v>-</v>
          </cell>
          <cell r="D599" t="str">
            <v>-</v>
          </cell>
          <cell r="E599" t="str">
            <v>-</v>
          </cell>
          <cell r="F599" t="str">
            <v>-</v>
          </cell>
          <cell r="G599" t="str">
            <v>-</v>
          </cell>
          <cell r="H599" t="str">
            <v>-</v>
          </cell>
          <cell r="I599" t="str">
            <v>-</v>
          </cell>
        </row>
        <row r="600">
          <cell r="A600" t="str">
            <v>HIGHER EDUCATION SECTOR</v>
          </cell>
          <cell r="B600" t="str">
            <v xml:space="preserve"> </v>
          </cell>
          <cell r="C600" t="str">
            <v xml:space="preserve"> </v>
          </cell>
          <cell r="D600" t="str">
            <v xml:space="preserve"> </v>
          </cell>
          <cell r="E600" t="str">
            <v xml:space="preserve"> </v>
          </cell>
          <cell r="F600" t="str">
            <v xml:space="preserve"> </v>
          </cell>
          <cell r="G600" t="str">
            <v xml:space="preserve"> </v>
          </cell>
          <cell r="H600" t="str">
            <v xml:space="preserve"> </v>
          </cell>
          <cell r="I600" t="str">
            <v xml:space="preserve"> </v>
          </cell>
        </row>
        <row r="601">
          <cell r="A601" t="str">
            <v xml:space="preserve">  SCIENTIFIC FIELDS</v>
          </cell>
          <cell r="B601" t="str">
            <v xml:space="preserve"> </v>
          </cell>
          <cell r="C601" t="str">
            <v xml:space="preserve"> </v>
          </cell>
          <cell r="D601" t="str">
            <v xml:space="preserve"> </v>
          </cell>
          <cell r="E601" t="str">
            <v xml:space="preserve"> </v>
          </cell>
          <cell r="F601" t="str">
            <v xml:space="preserve"> </v>
          </cell>
          <cell r="G601" t="str">
            <v xml:space="preserve"> </v>
          </cell>
          <cell r="H601" t="str">
            <v xml:space="preserve"> </v>
          </cell>
          <cell r="I601" t="str">
            <v xml:space="preserve"> </v>
          </cell>
        </row>
        <row r="602">
          <cell r="A602" t="str">
            <v>21.    NATURAL SCIENCES</v>
          </cell>
          <cell r="B602" t="str">
            <v>..</v>
          </cell>
          <cell r="C602" t="str">
            <v xml:space="preserve"> </v>
          </cell>
          <cell r="D602">
            <v>1698</v>
          </cell>
          <cell r="E602" t="str">
            <v xml:space="preserve"> </v>
          </cell>
          <cell r="F602" t="str">
            <v>..</v>
          </cell>
          <cell r="G602" t="str">
            <v xml:space="preserve"> </v>
          </cell>
          <cell r="H602">
            <v>1669</v>
          </cell>
          <cell r="I602" t="str">
            <v xml:space="preserve"> </v>
          </cell>
        </row>
        <row r="603">
          <cell r="A603" t="str">
            <v>22.    ENGINEERING</v>
          </cell>
          <cell r="B603" t="str">
            <v>..</v>
          </cell>
          <cell r="C603" t="str">
            <v xml:space="preserve"> </v>
          </cell>
          <cell r="D603">
            <v>825</v>
          </cell>
          <cell r="E603" t="str">
            <v xml:space="preserve"> </v>
          </cell>
          <cell r="F603" t="str">
            <v>..</v>
          </cell>
          <cell r="G603" t="str">
            <v xml:space="preserve"> </v>
          </cell>
          <cell r="H603">
            <v>823</v>
          </cell>
          <cell r="I603" t="str">
            <v xml:space="preserve"> </v>
          </cell>
        </row>
        <row r="604">
          <cell r="A604" t="str">
            <v>23.    MEDICAL SCIENCES</v>
          </cell>
          <cell r="B604" t="str">
            <v>..</v>
          </cell>
          <cell r="C604" t="str">
            <v xml:space="preserve"> </v>
          </cell>
          <cell r="D604">
            <v>1863</v>
          </cell>
          <cell r="E604" t="str">
            <v xml:space="preserve"> </v>
          </cell>
          <cell r="F604" t="str">
            <v>..</v>
          </cell>
          <cell r="G604" t="str">
            <v xml:space="preserve"> </v>
          </cell>
          <cell r="H604">
            <v>1985</v>
          </cell>
          <cell r="I604" t="str">
            <v xml:space="preserve"> </v>
          </cell>
        </row>
        <row r="605">
          <cell r="A605" t="str">
            <v>24.    AGRICULTURAL SCIENCES</v>
          </cell>
          <cell r="B605" t="str">
            <v>..</v>
          </cell>
          <cell r="C605" t="str">
            <v xml:space="preserve"> </v>
          </cell>
          <cell r="D605">
            <v>385</v>
          </cell>
          <cell r="E605" t="str">
            <v xml:space="preserve"> </v>
          </cell>
          <cell r="F605" t="str">
            <v>..</v>
          </cell>
          <cell r="G605" t="str">
            <v xml:space="preserve"> </v>
          </cell>
          <cell r="H605">
            <v>412</v>
          </cell>
          <cell r="I605" t="str">
            <v xml:space="preserve"> </v>
          </cell>
        </row>
        <row r="606">
          <cell r="A606" t="str">
            <v>25. SUB-TOTAL NSE</v>
          </cell>
          <cell r="B606" t="str">
            <v>..</v>
          </cell>
          <cell r="C606" t="str">
            <v xml:space="preserve"> </v>
          </cell>
          <cell r="D606">
            <v>4771</v>
          </cell>
          <cell r="E606" t="str">
            <v xml:space="preserve"> </v>
          </cell>
          <cell r="F606" t="str">
            <v>..</v>
          </cell>
          <cell r="G606" t="str">
            <v xml:space="preserve"> </v>
          </cell>
          <cell r="H606">
            <v>4889</v>
          </cell>
          <cell r="I606" t="str">
            <v xml:space="preserve"> </v>
          </cell>
        </row>
        <row r="607">
          <cell r="A607" t="str">
            <v>26.    SOCIAL SCIENCES</v>
          </cell>
          <cell r="B607" t="str">
            <v>..</v>
          </cell>
          <cell r="C607" t="str">
            <v xml:space="preserve"> </v>
          </cell>
          <cell r="D607">
            <v>1412</v>
          </cell>
          <cell r="E607" t="str">
            <v xml:space="preserve"> </v>
          </cell>
          <cell r="F607" t="str">
            <v>..</v>
          </cell>
          <cell r="G607" t="str">
            <v xml:space="preserve"> </v>
          </cell>
          <cell r="H607">
            <v>1566</v>
          </cell>
          <cell r="I607" t="str">
            <v xml:space="preserve"> </v>
          </cell>
        </row>
        <row r="608">
          <cell r="A608" t="str">
            <v>27.    HUMANITIES</v>
          </cell>
          <cell r="B608" t="str">
            <v>..</v>
          </cell>
          <cell r="C608" t="str">
            <v xml:space="preserve"> </v>
          </cell>
          <cell r="D608">
            <v>879</v>
          </cell>
          <cell r="E608" t="str">
            <v xml:space="preserve"> </v>
          </cell>
          <cell r="F608" t="str">
            <v>..</v>
          </cell>
          <cell r="G608" t="str">
            <v xml:space="preserve"> </v>
          </cell>
          <cell r="H608">
            <v>858</v>
          </cell>
          <cell r="I608" t="str">
            <v xml:space="preserve"> </v>
          </cell>
        </row>
        <row r="609">
          <cell r="A609" t="str">
            <v>28. SUB-TOTAL SSH</v>
          </cell>
          <cell r="B609" t="str">
            <v>..</v>
          </cell>
          <cell r="C609" t="str">
            <v xml:space="preserve"> </v>
          </cell>
          <cell r="D609">
            <v>2291</v>
          </cell>
          <cell r="E609" t="str">
            <v xml:space="preserve"> </v>
          </cell>
          <cell r="F609" t="str">
            <v>..</v>
          </cell>
          <cell r="G609" t="str">
            <v xml:space="preserve"> </v>
          </cell>
          <cell r="H609">
            <v>2424</v>
          </cell>
          <cell r="I609" t="str">
            <v xml:space="preserve"> </v>
          </cell>
        </row>
        <row r="610">
          <cell r="A610" t="str">
            <v>29. OTHER FIELD(S) NOT ELSEWHERE CLASSIFIED</v>
          </cell>
          <cell r="B610" t="str">
            <v>..</v>
          </cell>
          <cell r="C610" t="str">
            <v xml:space="preserve"> </v>
          </cell>
          <cell r="D610" t="str">
            <v>..</v>
          </cell>
          <cell r="E610" t="str">
            <v xml:space="preserve"> </v>
          </cell>
          <cell r="F610" t="str">
            <v>..</v>
          </cell>
          <cell r="G610" t="str">
            <v xml:space="preserve"> </v>
          </cell>
          <cell r="H610" t="str">
            <v>..</v>
          </cell>
          <cell r="I610" t="str">
            <v xml:space="preserve"> </v>
          </cell>
        </row>
        <row r="611">
          <cell r="A611" t="str">
            <v>30. ALL FIELDS OF SCIENCE - HIGHER EDUCATION</v>
          </cell>
          <cell r="B611" t="str">
            <v>..</v>
          </cell>
          <cell r="C611" t="str">
            <v xml:space="preserve"> </v>
          </cell>
          <cell r="D611">
            <v>7062</v>
          </cell>
          <cell r="E611" t="str">
            <v xml:space="preserve"> </v>
          </cell>
          <cell r="F611" t="str">
            <v>..</v>
          </cell>
          <cell r="G611" t="str">
            <v xml:space="preserve"> </v>
          </cell>
          <cell r="H611">
            <v>7313</v>
          </cell>
          <cell r="I611" t="str">
            <v xml:space="preserve"> </v>
          </cell>
        </row>
        <row r="612">
          <cell r="A612" t="str">
            <v>-</v>
          </cell>
          <cell r="B612" t="str">
            <v>-</v>
          </cell>
          <cell r="C612" t="str">
            <v>-</v>
          </cell>
          <cell r="D612" t="str">
            <v>-</v>
          </cell>
          <cell r="E612" t="str">
            <v>-</v>
          </cell>
          <cell r="F612" t="str">
            <v>-</v>
          </cell>
          <cell r="G612" t="str">
            <v>-</v>
          </cell>
          <cell r="H612" t="str">
            <v>-</v>
          </cell>
          <cell r="I612" t="str">
            <v>-</v>
          </cell>
        </row>
        <row r="613">
          <cell r="A613" t="str">
            <v>PRIVATE NON-PROFIT SECTOR</v>
          </cell>
          <cell r="B613" t="str">
            <v xml:space="preserve"> </v>
          </cell>
          <cell r="C613" t="str">
            <v xml:space="preserve"> </v>
          </cell>
          <cell r="D613" t="str">
            <v xml:space="preserve"> </v>
          </cell>
          <cell r="E613" t="str">
            <v xml:space="preserve"> </v>
          </cell>
          <cell r="F613" t="str">
            <v xml:space="preserve"> </v>
          </cell>
          <cell r="G613" t="str">
            <v xml:space="preserve"> </v>
          </cell>
          <cell r="H613" t="str">
            <v xml:space="preserve"> </v>
          </cell>
          <cell r="I613" t="str">
            <v xml:space="preserve"> </v>
          </cell>
        </row>
        <row r="614">
          <cell r="A614" t="str">
            <v xml:space="preserve">  SCIENTIFIC FIELDS</v>
          </cell>
          <cell r="B614" t="str">
            <v xml:space="preserve"> </v>
          </cell>
          <cell r="C614" t="str">
            <v xml:space="preserve"> </v>
          </cell>
          <cell r="D614" t="str">
            <v xml:space="preserve"> </v>
          </cell>
          <cell r="E614" t="str">
            <v xml:space="preserve"> </v>
          </cell>
          <cell r="F614" t="str">
            <v xml:space="preserve"> </v>
          </cell>
          <cell r="G614" t="str">
            <v xml:space="preserve"> </v>
          </cell>
          <cell r="H614" t="str">
            <v xml:space="preserve"> </v>
          </cell>
          <cell r="I614" t="str">
            <v xml:space="preserve"> </v>
          </cell>
        </row>
        <row r="615">
          <cell r="A615" t="str">
            <v>31.    NATURAL SCIENCES</v>
          </cell>
          <cell r="B615" t="str">
            <v>..</v>
          </cell>
          <cell r="C615" t="str">
            <v xml:space="preserve"> </v>
          </cell>
          <cell r="D615" t="str">
            <v>..</v>
          </cell>
          <cell r="E615" t="str">
            <v xml:space="preserve"> </v>
          </cell>
          <cell r="F615" t="str">
            <v>..</v>
          </cell>
          <cell r="G615" t="str">
            <v xml:space="preserve"> </v>
          </cell>
          <cell r="H615" t="str">
            <v>..</v>
          </cell>
          <cell r="I615" t="str">
            <v xml:space="preserve"> </v>
          </cell>
        </row>
        <row r="616">
          <cell r="A616" t="str">
            <v>32.    ENGINEERING</v>
          </cell>
          <cell r="B616" t="str">
            <v>..</v>
          </cell>
          <cell r="C616" t="str">
            <v xml:space="preserve"> </v>
          </cell>
          <cell r="D616" t="str">
            <v>..</v>
          </cell>
          <cell r="E616" t="str">
            <v xml:space="preserve"> </v>
          </cell>
          <cell r="F616" t="str">
            <v>..</v>
          </cell>
          <cell r="G616" t="str">
            <v xml:space="preserve"> </v>
          </cell>
          <cell r="H616" t="str">
            <v>..</v>
          </cell>
          <cell r="I616" t="str">
            <v xml:space="preserve"> </v>
          </cell>
        </row>
        <row r="617">
          <cell r="A617" t="str">
            <v>33.    MEDICAL SCIENCES</v>
          </cell>
          <cell r="B617" t="str">
            <v>..</v>
          </cell>
          <cell r="C617" t="str">
            <v xml:space="preserve"> </v>
          </cell>
          <cell r="D617" t="str">
            <v>..</v>
          </cell>
          <cell r="E617" t="str">
            <v xml:space="preserve"> </v>
          </cell>
          <cell r="F617" t="str">
            <v>..</v>
          </cell>
          <cell r="G617" t="str">
            <v xml:space="preserve"> </v>
          </cell>
          <cell r="H617" t="str">
            <v>..</v>
          </cell>
          <cell r="I617" t="str">
            <v xml:space="preserve"> </v>
          </cell>
        </row>
        <row r="618">
          <cell r="A618" t="str">
            <v>34.    AGRICULTURAL SCIENCES</v>
          </cell>
          <cell r="B618" t="str">
            <v>..</v>
          </cell>
          <cell r="C618" t="str">
            <v xml:space="preserve"> </v>
          </cell>
          <cell r="D618" t="str">
            <v>..</v>
          </cell>
          <cell r="E618" t="str">
            <v xml:space="preserve"> </v>
          </cell>
          <cell r="F618" t="str">
            <v>..</v>
          </cell>
          <cell r="G618" t="str">
            <v xml:space="preserve"> </v>
          </cell>
          <cell r="H618" t="str">
            <v>..</v>
          </cell>
          <cell r="I618" t="str">
            <v xml:space="preserve"> </v>
          </cell>
        </row>
        <row r="619">
          <cell r="A619" t="str">
            <v>35. SUB-TOTAL NSE</v>
          </cell>
          <cell r="B619" t="str">
            <v>..</v>
          </cell>
          <cell r="C619" t="str">
            <v xml:space="preserve"> </v>
          </cell>
          <cell r="D619" t="str">
            <v>..</v>
          </cell>
          <cell r="E619" t="str">
            <v xml:space="preserve"> </v>
          </cell>
          <cell r="F619" t="str">
            <v>..</v>
          </cell>
          <cell r="G619" t="str">
            <v xml:space="preserve"> </v>
          </cell>
          <cell r="H619" t="str">
            <v>..</v>
          </cell>
          <cell r="I619" t="str">
            <v xml:space="preserve"> </v>
          </cell>
        </row>
        <row r="620">
          <cell r="A620" t="str">
            <v>36.    SOCIAL SCIENCES</v>
          </cell>
          <cell r="B620" t="str">
            <v>..</v>
          </cell>
          <cell r="C620" t="str">
            <v xml:space="preserve"> </v>
          </cell>
          <cell r="D620" t="str">
            <v>..</v>
          </cell>
          <cell r="E620" t="str">
            <v xml:space="preserve"> </v>
          </cell>
          <cell r="F620" t="str">
            <v>..</v>
          </cell>
          <cell r="G620" t="str">
            <v xml:space="preserve"> </v>
          </cell>
          <cell r="H620" t="str">
            <v>..</v>
          </cell>
          <cell r="I620" t="str">
            <v xml:space="preserve"> </v>
          </cell>
        </row>
        <row r="621">
          <cell r="A621" t="str">
            <v>37.    HUMANITIES</v>
          </cell>
          <cell r="B621" t="str">
            <v>..</v>
          </cell>
          <cell r="C621" t="str">
            <v xml:space="preserve"> </v>
          </cell>
          <cell r="D621" t="str">
            <v>..</v>
          </cell>
          <cell r="E621" t="str">
            <v xml:space="preserve"> </v>
          </cell>
          <cell r="F621" t="str">
            <v>..</v>
          </cell>
          <cell r="G621" t="str">
            <v xml:space="preserve"> </v>
          </cell>
          <cell r="H621" t="str">
            <v>..</v>
          </cell>
          <cell r="I621" t="str">
            <v xml:space="preserve"> </v>
          </cell>
        </row>
        <row r="622">
          <cell r="A622" t="str">
            <v>38. SUB-TOTAL SSH</v>
          </cell>
          <cell r="B622" t="str">
            <v>..</v>
          </cell>
          <cell r="C622" t="str">
            <v xml:space="preserve"> </v>
          </cell>
          <cell r="D622" t="str">
            <v>..</v>
          </cell>
          <cell r="E622" t="str">
            <v xml:space="preserve"> </v>
          </cell>
          <cell r="F622" t="str">
            <v>..</v>
          </cell>
          <cell r="G622" t="str">
            <v xml:space="preserve"> </v>
          </cell>
          <cell r="H622" t="str">
            <v>..</v>
          </cell>
          <cell r="I622" t="str">
            <v xml:space="preserve"> </v>
          </cell>
        </row>
        <row r="623">
          <cell r="A623" t="str">
            <v>39. OTHER FIELD(S) NOT ELSEWHERE CLASSIFIED</v>
          </cell>
          <cell r="B623" t="str">
            <v>..</v>
          </cell>
          <cell r="C623" t="str">
            <v xml:space="preserve"> </v>
          </cell>
          <cell r="D623" t="str">
            <v>..</v>
          </cell>
          <cell r="E623" t="str">
            <v xml:space="preserve"> </v>
          </cell>
          <cell r="F623" t="str">
            <v>..</v>
          </cell>
          <cell r="G623" t="str">
            <v xml:space="preserve"> </v>
          </cell>
          <cell r="H623" t="str">
            <v>..</v>
          </cell>
          <cell r="I623" t="str">
            <v xml:space="preserve"> </v>
          </cell>
        </row>
        <row r="624">
          <cell r="A624" t="str">
            <v>40. ALL FIELDS OF SCIENCE - PNP</v>
          </cell>
          <cell r="B624" t="str">
            <v>..</v>
          </cell>
          <cell r="C624" t="str">
            <v xml:space="preserve"> </v>
          </cell>
          <cell r="D624" t="str">
            <v>..</v>
          </cell>
          <cell r="E624" t="str">
            <v xml:space="preserve"> </v>
          </cell>
          <cell r="F624" t="str">
            <v>..</v>
          </cell>
          <cell r="G624" t="str">
            <v xml:space="preserve"> </v>
          </cell>
          <cell r="H624" t="str">
            <v>..</v>
          </cell>
          <cell r="I624" t="str">
            <v xml:space="preserve"> </v>
          </cell>
        </row>
        <row r="625">
          <cell r="A625" t="str">
            <v>-</v>
          </cell>
          <cell r="B625" t="str">
            <v>-</v>
          </cell>
          <cell r="C625" t="str">
            <v>-</v>
          </cell>
          <cell r="D625" t="str">
            <v>-</v>
          </cell>
          <cell r="E625" t="str">
            <v>-</v>
          </cell>
          <cell r="F625" t="str">
            <v>-</v>
          </cell>
          <cell r="G625" t="str">
            <v>-</v>
          </cell>
          <cell r="H625" t="str">
            <v>-</v>
          </cell>
          <cell r="I625" t="str">
            <v>-</v>
          </cell>
        </row>
        <row r="626">
          <cell r="A626" t="str">
            <v>GERD TOTAL</v>
          </cell>
          <cell r="B626" t="str">
            <v xml:space="preserve"> </v>
          </cell>
          <cell r="C626" t="str">
            <v xml:space="preserve"> </v>
          </cell>
          <cell r="D626" t="str">
            <v xml:space="preserve"> </v>
          </cell>
          <cell r="E626" t="str">
            <v xml:space="preserve"> </v>
          </cell>
          <cell r="F626" t="str">
            <v xml:space="preserve"> </v>
          </cell>
          <cell r="G626" t="str">
            <v xml:space="preserve"> </v>
          </cell>
          <cell r="H626" t="str">
            <v xml:space="preserve"> </v>
          </cell>
          <cell r="I626" t="str">
            <v xml:space="preserve"> </v>
          </cell>
        </row>
        <row r="627">
          <cell r="A627" t="str">
            <v xml:space="preserve">  SCIENTIFIC FIELDS</v>
          </cell>
          <cell r="B627" t="str">
            <v xml:space="preserve"> </v>
          </cell>
          <cell r="C627" t="str">
            <v xml:space="preserve"> </v>
          </cell>
          <cell r="D627" t="str">
            <v xml:space="preserve"> </v>
          </cell>
          <cell r="E627" t="str">
            <v xml:space="preserve"> </v>
          </cell>
          <cell r="F627" t="str">
            <v xml:space="preserve"> </v>
          </cell>
          <cell r="G627" t="str">
            <v xml:space="preserve"> </v>
          </cell>
          <cell r="H627" t="str">
            <v xml:space="preserve"> </v>
          </cell>
          <cell r="I627" t="str">
            <v xml:space="preserve"> </v>
          </cell>
        </row>
        <row r="628">
          <cell r="A628" t="str">
            <v>41.    NATURAL SCIENCES</v>
          </cell>
          <cell r="B628" t="str">
            <v>..</v>
          </cell>
          <cell r="C628" t="str">
            <v xml:space="preserve"> </v>
          </cell>
          <cell r="D628" t="str">
            <v>..</v>
          </cell>
          <cell r="E628" t="str">
            <v xml:space="preserve"> </v>
          </cell>
          <cell r="F628" t="str">
            <v>..</v>
          </cell>
          <cell r="G628" t="str">
            <v xml:space="preserve"> </v>
          </cell>
          <cell r="H628" t="str">
            <v>..</v>
          </cell>
          <cell r="I628" t="str">
            <v xml:space="preserve"> </v>
          </cell>
        </row>
        <row r="629">
          <cell r="A629" t="str">
            <v>42.    ENGINEERING</v>
          </cell>
          <cell r="B629" t="str">
            <v>..</v>
          </cell>
          <cell r="C629" t="str">
            <v xml:space="preserve"> </v>
          </cell>
          <cell r="D629" t="str">
            <v>..</v>
          </cell>
          <cell r="E629" t="str">
            <v xml:space="preserve"> </v>
          </cell>
          <cell r="F629" t="str">
            <v>..</v>
          </cell>
          <cell r="G629" t="str">
            <v xml:space="preserve"> </v>
          </cell>
          <cell r="H629" t="str">
            <v>..</v>
          </cell>
          <cell r="I629" t="str">
            <v xml:space="preserve"> </v>
          </cell>
        </row>
        <row r="630">
          <cell r="A630" t="str">
            <v>43.    MEDICAL SCIENCES</v>
          </cell>
          <cell r="B630" t="str">
            <v>..</v>
          </cell>
          <cell r="C630" t="str">
            <v xml:space="preserve"> </v>
          </cell>
          <cell r="D630" t="str">
            <v>..</v>
          </cell>
          <cell r="E630" t="str">
            <v xml:space="preserve"> </v>
          </cell>
          <cell r="F630" t="str">
            <v>..</v>
          </cell>
          <cell r="G630" t="str">
            <v xml:space="preserve"> </v>
          </cell>
          <cell r="H630" t="str">
            <v>..</v>
          </cell>
          <cell r="I630" t="str">
            <v xml:space="preserve"> </v>
          </cell>
        </row>
        <row r="631">
          <cell r="A631" t="str">
            <v>44.    AGRICULTURAL SCIENCES</v>
          </cell>
          <cell r="B631" t="str">
            <v>..</v>
          </cell>
          <cell r="C631" t="str">
            <v xml:space="preserve"> </v>
          </cell>
          <cell r="D631" t="str">
            <v>..</v>
          </cell>
          <cell r="E631" t="str">
            <v xml:space="preserve"> </v>
          </cell>
          <cell r="F631" t="str">
            <v>..</v>
          </cell>
          <cell r="G631" t="str">
            <v xml:space="preserve"> </v>
          </cell>
          <cell r="H631" t="str">
            <v>..</v>
          </cell>
          <cell r="I631" t="str">
            <v xml:space="preserve"> </v>
          </cell>
        </row>
        <row r="632">
          <cell r="A632" t="str">
            <v>45. SUB-TOTAL NSE</v>
          </cell>
          <cell r="B632" t="str">
            <v>..</v>
          </cell>
          <cell r="C632" t="str">
            <v xml:space="preserve"> </v>
          </cell>
          <cell r="D632">
            <v>21044</v>
          </cell>
          <cell r="E632" t="str">
            <v xml:space="preserve"> </v>
          </cell>
          <cell r="F632" t="str">
            <v>..</v>
          </cell>
          <cell r="G632" t="str">
            <v xml:space="preserve"> </v>
          </cell>
          <cell r="H632">
            <v>21376</v>
          </cell>
          <cell r="I632" t="str">
            <v xml:space="preserve"> </v>
          </cell>
        </row>
        <row r="633">
          <cell r="A633" t="str">
            <v>46.    SOCIAL SCIENCES</v>
          </cell>
          <cell r="B633" t="str">
            <v>..</v>
          </cell>
          <cell r="C633" t="str">
            <v xml:space="preserve"> </v>
          </cell>
          <cell r="D633" t="str">
            <v>..</v>
          </cell>
          <cell r="E633" t="str">
            <v xml:space="preserve"> </v>
          </cell>
          <cell r="F633" t="str">
            <v>..</v>
          </cell>
          <cell r="G633" t="str">
            <v xml:space="preserve"> </v>
          </cell>
          <cell r="H633" t="str">
            <v>..</v>
          </cell>
          <cell r="I633" t="str">
            <v xml:space="preserve"> </v>
          </cell>
        </row>
        <row r="634">
          <cell r="A634" t="str">
            <v>47.    HUMANITIES</v>
          </cell>
          <cell r="B634" t="str">
            <v>..</v>
          </cell>
          <cell r="C634" t="str">
            <v xml:space="preserve"> </v>
          </cell>
          <cell r="D634" t="str">
            <v>..</v>
          </cell>
          <cell r="E634" t="str">
            <v xml:space="preserve"> </v>
          </cell>
          <cell r="F634" t="str">
            <v>..</v>
          </cell>
          <cell r="G634" t="str">
            <v xml:space="preserve"> </v>
          </cell>
          <cell r="H634" t="str">
            <v>..</v>
          </cell>
          <cell r="I634" t="str">
            <v xml:space="preserve"> </v>
          </cell>
        </row>
        <row r="635">
          <cell r="A635" t="str">
            <v>48. SUB-TOTAL SSH</v>
          </cell>
          <cell r="B635" t="str">
            <v>..</v>
          </cell>
          <cell r="C635" t="str">
            <v xml:space="preserve"> </v>
          </cell>
          <cell r="D635">
            <v>3833</v>
          </cell>
          <cell r="E635" t="str">
            <v xml:space="preserve"> </v>
          </cell>
          <cell r="F635" t="str">
            <v>..</v>
          </cell>
          <cell r="G635" t="str">
            <v xml:space="preserve"> </v>
          </cell>
          <cell r="H635">
            <v>4024</v>
          </cell>
          <cell r="I635" t="str">
            <v xml:space="preserve"> </v>
          </cell>
        </row>
        <row r="636">
          <cell r="A636" t="str">
            <v>49. OTHER FIELD(S) NOT ELSEWHERE CLASSIFIED</v>
          </cell>
          <cell r="B636" t="str">
            <v>..</v>
          </cell>
          <cell r="C636" t="str">
            <v xml:space="preserve"> </v>
          </cell>
          <cell r="D636" t="str">
            <v>..</v>
          </cell>
          <cell r="E636" t="str">
            <v xml:space="preserve"> </v>
          </cell>
          <cell r="F636" t="str">
            <v>..</v>
          </cell>
          <cell r="G636" t="str">
            <v xml:space="preserve"> </v>
          </cell>
          <cell r="H636" t="str">
            <v>..</v>
          </cell>
          <cell r="I636" t="str">
            <v xml:space="preserve"> </v>
          </cell>
        </row>
        <row r="637">
          <cell r="A637" t="str">
            <v>50. ALL FIELDS OF SCIENCE - TOTAL R&amp;D PERSONNEL</v>
          </cell>
          <cell r="B637" t="str">
            <v>..</v>
          </cell>
          <cell r="C637" t="str">
            <v xml:space="preserve"> </v>
          </cell>
          <cell r="D637">
            <v>24877</v>
          </cell>
          <cell r="E637" t="str">
            <v xml:space="preserve"> </v>
          </cell>
          <cell r="F637" t="str">
            <v>..</v>
          </cell>
          <cell r="G637" t="str">
            <v xml:space="preserve"> </v>
          </cell>
          <cell r="H637">
            <v>25400</v>
          </cell>
        </row>
        <row r="638">
          <cell r="A638" t="str">
            <v>-</v>
          </cell>
          <cell r="B638" t="str">
            <v>-</v>
          </cell>
          <cell r="C638" t="str">
            <v>-</v>
          </cell>
          <cell r="D638" t="str">
            <v>-</v>
          </cell>
          <cell r="E638" t="str">
            <v>-</v>
          </cell>
          <cell r="F638" t="str">
            <v>-</v>
          </cell>
          <cell r="G638" t="str">
            <v>-</v>
          </cell>
          <cell r="H638" t="str">
            <v>-</v>
          </cell>
          <cell r="I638" t="str">
            <v>-</v>
          </cell>
        </row>
        <row r="647">
          <cell r="A647" t="str">
            <v>TOTAL TABLE 8.1  (T. 8.1)</v>
          </cell>
          <cell r="B647">
            <v>0</v>
          </cell>
          <cell r="C647" t="str">
            <v xml:space="preserve"> </v>
          </cell>
          <cell r="D647" t="str">
            <v>COUNTRY : NORWAY</v>
          </cell>
          <cell r="G647">
            <v>0</v>
          </cell>
          <cell r="H647" t="str">
            <v xml:space="preserve"> </v>
          </cell>
          <cell r="I647">
            <v>0</v>
          </cell>
        </row>
        <row r="648">
          <cell r="A648">
            <v>0</v>
          </cell>
          <cell r="B648">
            <v>0</v>
          </cell>
          <cell r="C648" t="str">
            <v xml:space="preserve"> </v>
          </cell>
          <cell r="D648">
            <v>0</v>
          </cell>
          <cell r="E648">
            <v>0</v>
          </cell>
          <cell r="F648" t="str">
            <v xml:space="preserve"> </v>
          </cell>
          <cell r="G648">
            <v>0</v>
          </cell>
          <cell r="H648" t="str">
            <v xml:space="preserve"> </v>
          </cell>
          <cell r="I648">
            <v>0</v>
          </cell>
        </row>
        <row r="649">
          <cell r="A649" t="str">
            <v>TOTAL R&amp;D PERSONNEL: FEMALES</v>
          </cell>
          <cell r="G649">
            <v>0</v>
          </cell>
          <cell r="H649" t="str">
            <v xml:space="preserve"> </v>
          </cell>
          <cell r="I649">
            <v>0</v>
          </cell>
        </row>
        <row r="650">
          <cell r="A650" t="str">
            <v>BY SECTOR OF PERFORMANCE AND OCCUPATION</v>
          </cell>
          <cell r="G650">
            <v>0</v>
          </cell>
          <cell r="H650" t="str">
            <v xml:space="preserve"> </v>
          </cell>
          <cell r="I650">
            <v>0</v>
          </cell>
        </row>
        <row r="651">
          <cell r="A651" t="str">
            <v xml:space="preserve"> </v>
          </cell>
          <cell r="G651" t="str">
            <v xml:space="preserve"> </v>
          </cell>
          <cell r="H651" t="str">
            <v xml:space="preserve"> </v>
          </cell>
          <cell r="I651" t="str">
            <v xml:space="preserve"> </v>
          </cell>
        </row>
        <row r="652">
          <cell r="A652" t="str">
            <v>UNIT: FULL TIME EQUIVALENT ON R&amp;D</v>
          </cell>
          <cell r="G652">
            <v>0</v>
          </cell>
          <cell r="H652" t="str">
            <v xml:space="preserve"> </v>
          </cell>
          <cell r="I652">
            <v>0</v>
          </cell>
        </row>
        <row r="653">
          <cell r="A653" t="str">
            <v>-</v>
          </cell>
          <cell r="B653" t="str">
            <v>-</v>
          </cell>
          <cell r="C653" t="str">
            <v>-</v>
          </cell>
          <cell r="D653" t="str">
            <v>-</v>
          </cell>
          <cell r="E653" t="str">
            <v>-</v>
          </cell>
          <cell r="F653" t="str">
            <v>-</v>
          </cell>
          <cell r="G653" t="str">
            <v>-</v>
          </cell>
          <cell r="H653" t="str">
            <v>-</v>
          </cell>
          <cell r="I653" t="str">
            <v>-</v>
          </cell>
        </row>
        <row r="654">
          <cell r="A654" t="str">
            <v xml:space="preserve"> </v>
          </cell>
          <cell r="B654" t="str">
            <v>1996</v>
          </cell>
          <cell r="C654" t="str">
            <v xml:space="preserve"> </v>
          </cell>
          <cell r="D654" t="str">
            <v>1997</v>
          </cell>
          <cell r="E654" t="str">
            <v xml:space="preserve"> </v>
          </cell>
          <cell r="F654" t="str">
            <v>1998</v>
          </cell>
          <cell r="G654" t="str">
            <v xml:space="preserve"> </v>
          </cell>
          <cell r="H654" t="str">
            <v>1999</v>
          </cell>
          <cell r="I654" t="str">
            <v xml:space="preserve"> </v>
          </cell>
        </row>
        <row r="655">
          <cell r="A655" t="str">
            <v>-</v>
          </cell>
          <cell r="B655" t="str">
            <v>-</v>
          </cell>
          <cell r="C655" t="str">
            <v>-</v>
          </cell>
          <cell r="D655" t="str">
            <v>-</v>
          </cell>
          <cell r="E655" t="str">
            <v>-</v>
          </cell>
          <cell r="F655" t="str">
            <v>-</v>
          </cell>
          <cell r="G655" t="str">
            <v>-</v>
          </cell>
          <cell r="H655" t="str">
            <v>-</v>
          </cell>
          <cell r="I655" t="str">
            <v>-</v>
          </cell>
        </row>
        <row r="656">
          <cell r="A656" t="str">
            <v>BUSINESS ENTERPRISE SECTOR</v>
          </cell>
          <cell r="B656">
            <v>0</v>
          </cell>
          <cell r="C656" t="str">
            <v xml:space="preserve"> </v>
          </cell>
          <cell r="D656">
            <v>0</v>
          </cell>
          <cell r="E656" t="str">
            <v xml:space="preserve"> </v>
          </cell>
          <cell r="F656">
            <v>0</v>
          </cell>
          <cell r="G656" t="str">
            <v xml:space="preserve"> </v>
          </cell>
          <cell r="H656">
            <v>0</v>
          </cell>
          <cell r="I656" t="str">
            <v xml:space="preserve"> </v>
          </cell>
        </row>
        <row r="657">
          <cell r="A657" t="str">
            <v xml:space="preserve">  OCCUPATION</v>
          </cell>
          <cell r="B657">
            <v>0</v>
          </cell>
          <cell r="C657" t="str">
            <v xml:space="preserve"> </v>
          </cell>
          <cell r="D657">
            <v>0</v>
          </cell>
          <cell r="E657" t="str">
            <v xml:space="preserve"> </v>
          </cell>
          <cell r="F657">
            <v>0</v>
          </cell>
          <cell r="G657" t="str">
            <v xml:space="preserve"> </v>
          </cell>
          <cell r="H657">
            <v>0</v>
          </cell>
          <cell r="I657" t="str">
            <v xml:space="preserve"> </v>
          </cell>
        </row>
        <row r="658">
          <cell r="A658" t="str">
            <v xml:space="preserve">   1. RSE</v>
          </cell>
          <cell r="B658" t="str">
            <v>..</v>
          </cell>
          <cell r="C658" t="str">
            <v xml:space="preserve"> </v>
          </cell>
          <cell r="D658" t="str">
            <v>..</v>
          </cell>
          <cell r="E658" t="str">
            <v xml:space="preserve"> </v>
          </cell>
          <cell r="F658" t="str">
            <v>..</v>
          </cell>
          <cell r="G658" t="str">
            <v xml:space="preserve"> </v>
          </cell>
          <cell r="H658" t="str">
            <v>..</v>
          </cell>
          <cell r="I658" t="str">
            <v xml:space="preserve"> </v>
          </cell>
        </row>
        <row r="659">
          <cell r="A659" t="str">
            <v xml:space="preserve">   2. TECHNICIANS</v>
          </cell>
          <cell r="B659" t="str">
            <v>..</v>
          </cell>
          <cell r="C659" t="str">
            <v xml:space="preserve"> </v>
          </cell>
          <cell r="D659" t="str">
            <v>..</v>
          </cell>
          <cell r="E659" t="str">
            <v xml:space="preserve"> </v>
          </cell>
          <cell r="F659" t="str">
            <v>..</v>
          </cell>
          <cell r="G659" t="str">
            <v xml:space="preserve"> </v>
          </cell>
          <cell r="H659" t="str">
            <v>..</v>
          </cell>
          <cell r="I659" t="str">
            <v xml:space="preserve"> </v>
          </cell>
        </row>
        <row r="660">
          <cell r="A660" t="str">
            <v xml:space="preserve">   3. OTHER OCCUPATIONS</v>
          </cell>
          <cell r="B660" t="str">
            <v>..</v>
          </cell>
          <cell r="C660" t="str">
            <v xml:space="preserve"> </v>
          </cell>
          <cell r="D660" t="str">
            <v>..</v>
          </cell>
          <cell r="E660" t="str">
            <v xml:space="preserve"> </v>
          </cell>
          <cell r="F660" t="str">
            <v>..</v>
          </cell>
          <cell r="G660" t="str">
            <v xml:space="preserve"> </v>
          </cell>
          <cell r="H660" t="str">
            <v>..</v>
          </cell>
          <cell r="I660" t="str">
            <v xml:space="preserve"> </v>
          </cell>
        </row>
        <row r="661">
          <cell r="A661" t="str">
            <v xml:space="preserve">   4. TOTAL</v>
          </cell>
          <cell r="B661" t="str">
            <v>..</v>
          </cell>
          <cell r="C661" t="str">
            <v xml:space="preserve"> </v>
          </cell>
          <cell r="D661" t="str">
            <v>..</v>
          </cell>
          <cell r="E661" t="str">
            <v xml:space="preserve"> </v>
          </cell>
          <cell r="F661" t="str">
            <v>..</v>
          </cell>
          <cell r="G661" t="str">
            <v xml:space="preserve"> </v>
          </cell>
          <cell r="H661" t="str">
            <v>..</v>
          </cell>
          <cell r="I661" t="str">
            <v xml:space="preserve"> </v>
          </cell>
        </row>
        <row r="662">
          <cell r="A662" t="str">
            <v>-</v>
          </cell>
          <cell r="B662" t="str">
            <v>-</v>
          </cell>
          <cell r="C662" t="str">
            <v>-</v>
          </cell>
          <cell r="D662" t="str">
            <v>-</v>
          </cell>
          <cell r="E662" t="str">
            <v>-</v>
          </cell>
          <cell r="F662" t="str">
            <v>-</v>
          </cell>
          <cell r="G662" t="str">
            <v>-</v>
          </cell>
          <cell r="H662" t="str">
            <v>-</v>
          </cell>
          <cell r="I662" t="str">
            <v>-</v>
          </cell>
        </row>
        <row r="663">
          <cell r="A663" t="str">
            <v>GOVERNMENT SECTOR</v>
          </cell>
          <cell r="B663">
            <v>0</v>
          </cell>
          <cell r="C663" t="str">
            <v xml:space="preserve"> </v>
          </cell>
          <cell r="D663">
            <v>0</v>
          </cell>
          <cell r="E663" t="str">
            <v xml:space="preserve"> </v>
          </cell>
          <cell r="F663">
            <v>0</v>
          </cell>
          <cell r="G663" t="str">
            <v xml:space="preserve"> </v>
          </cell>
          <cell r="H663">
            <v>0</v>
          </cell>
          <cell r="I663" t="str">
            <v xml:space="preserve"> </v>
          </cell>
        </row>
        <row r="664">
          <cell r="A664" t="str">
            <v xml:space="preserve">  OCCUPATION</v>
          </cell>
          <cell r="B664">
            <v>0</v>
          </cell>
          <cell r="C664" t="str">
            <v xml:space="preserve"> </v>
          </cell>
          <cell r="D664">
            <v>0</v>
          </cell>
          <cell r="E664" t="str">
            <v xml:space="preserve"> </v>
          </cell>
          <cell r="F664">
            <v>0</v>
          </cell>
          <cell r="G664" t="str">
            <v xml:space="preserve"> </v>
          </cell>
          <cell r="H664">
            <v>0</v>
          </cell>
          <cell r="I664" t="str">
            <v xml:space="preserve"> </v>
          </cell>
        </row>
        <row r="665">
          <cell r="A665" t="str">
            <v xml:space="preserve">   5. RSE</v>
          </cell>
          <cell r="B665" t="str">
            <v>..</v>
          </cell>
          <cell r="C665" t="str">
            <v xml:space="preserve"> </v>
          </cell>
          <cell r="D665" t="str">
            <v>..</v>
          </cell>
          <cell r="E665" t="str">
            <v xml:space="preserve"> </v>
          </cell>
          <cell r="F665" t="str">
            <v>..</v>
          </cell>
          <cell r="G665" t="str">
            <v xml:space="preserve"> </v>
          </cell>
          <cell r="H665" t="str">
            <v>..</v>
          </cell>
          <cell r="I665" t="str">
            <v xml:space="preserve"> </v>
          </cell>
        </row>
        <row r="666">
          <cell r="A666" t="str">
            <v xml:space="preserve">   6. TECHNICIANS</v>
          </cell>
          <cell r="B666" t="str">
            <v>..</v>
          </cell>
          <cell r="C666" t="str">
            <v xml:space="preserve"> </v>
          </cell>
          <cell r="D666" t="str">
            <v>..</v>
          </cell>
          <cell r="E666" t="str">
            <v xml:space="preserve"> </v>
          </cell>
          <cell r="F666" t="str">
            <v>..</v>
          </cell>
          <cell r="G666" t="str">
            <v xml:space="preserve"> </v>
          </cell>
          <cell r="H666" t="str">
            <v>..</v>
          </cell>
          <cell r="I666" t="str">
            <v xml:space="preserve"> </v>
          </cell>
        </row>
        <row r="667">
          <cell r="A667" t="str">
            <v xml:space="preserve">   7. OTHER OCCUPATIONS</v>
          </cell>
          <cell r="B667" t="str">
            <v>..</v>
          </cell>
          <cell r="C667" t="str">
            <v xml:space="preserve"> </v>
          </cell>
          <cell r="D667" t="str">
            <v>..</v>
          </cell>
          <cell r="E667" t="str">
            <v xml:space="preserve"> </v>
          </cell>
          <cell r="F667" t="str">
            <v>..</v>
          </cell>
          <cell r="G667" t="str">
            <v xml:space="preserve"> </v>
          </cell>
          <cell r="H667" t="str">
            <v>..</v>
          </cell>
          <cell r="I667" t="str">
            <v xml:space="preserve"> </v>
          </cell>
        </row>
        <row r="668">
          <cell r="A668" t="str">
            <v xml:space="preserve">   8. TOTAL</v>
          </cell>
          <cell r="B668" t="str">
            <v>..</v>
          </cell>
          <cell r="C668" t="str">
            <v xml:space="preserve"> </v>
          </cell>
          <cell r="D668" t="str">
            <v>..</v>
          </cell>
          <cell r="E668" t="str">
            <v xml:space="preserve"> </v>
          </cell>
          <cell r="F668" t="str">
            <v>..</v>
          </cell>
          <cell r="G668" t="str">
            <v xml:space="preserve"> </v>
          </cell>
          <cell r="H668" t="str">
            <v>..</v>
          </cell>
          <cell r="I668" t="str">
            <v xml:space="preserve"> </v>
          </cell>
        </row>
        <row r="669">
          <cell r="A669" t="str">
            <v>-</v>
          </cell>
          <cell r="B669" t="str">
            <v>-</v>
          </cell>
          <cell r="C669" t="str">
            <v>-</v>
          </cell>
          <cell r="D669" t="str">
            <v>-</v>
          </cell>
          <cell r="E669" t="str">
            <v>-</v>
          </cell>
          <cell r="F669" t="str">
            <v>-</v>
          </cell>
          <cell r="G669" t="str">
            <v>-</v>
          </cell>
          <cell r="H669" t="str">
            <v>-</v>
          </cell>
          <cell r="I669" t="str">
            <v>-</v>
          </cell>
        </row>
        <row r="670">
          <cell r="A670" t="str">
            <v>HIGHER EDUCATION SECTOR</v>
          </cell>
          <cell r="B670">
            <v>0</v>
          </cell>
          <cell r="C670" t="str">
            <v xml:space="preserve"> </v>
          </cell>
          <cell r="D670">
            <v>0</v>
          </cell>
          <cell r="E670" t="str">
            <v xml:space="preserve"> </v>
          </cell>
          <cell r="F670">
            <v>0</v>
          </cell>
          <cell r="G670" t="str">
            <v xml:space="preserve"> </v>
          </cell>
          <cell r="H670">
            <v>0</v>
          </cell>
          <cell r="I670" t="str">
            <v xml:space="preserve"> </v>
          </cell>
        </row>
        <row r="671">
          <cell r="A671" t="str">
            <v xml:space="preserve">  OCCUPATION</v>
          </cell>
          <cell r="B671">
            <v>0</v>
          </cell>
          <cell r="C671" t="str">
            <v xml:space="preserve"> </v>
          </cell>
          <cell r="D671">
            <v>0</v>
          </cell>
          <cell r="E671" t="str">
            <v xml:space="preserve"> </v>
          </cell>
          <cell r="F671">
            <v>0</v>
          </cell>
          <cell r="G671" t="str">
            <v xml:space="preserve"> </v>
          </cell>
          <cell r="H671">
            <v>0</v>
          </cell>
          <cell r="I671" t="str">
            <v xml:space="preserve"> </v>
          </cell>
        </row>
        <row r="672">
          <cell r="A672" t="str">
            <v xml:space="preserve">   9. RSE</v>
          </cell>
          <cell r="B672" t="str">
            <v>..</v>
          </cell>
          <cell r="C672" t="str">
            <v xml:space="preserve"> </v>
          </cell>
          <cell r="D672" t="str">
            <v>..</v>
          </cell>
          <cell r="E672" t="str">
            <v xml:space="preserve"> </v>
          </cell>
          <cell r="F672" t="str">
            <v>..</v>
          </cell>
          <cell r="G672" t="str">
            <v xml:space="preserve"> </v>
          </cell>
          <cell r="H672" t="str">
            <v>..</v>
          </cell>
          <cell r="I672" t="str">
            <v xml:space="preserve"> </v>
          </cell>
        </row>
        <row r="673">
          <cell r="A673" t="str">
            <v xml:space="preserve">  10. TECHNICIANS</v>
          </cell>
          <cell r="B673" t="str">
            <v>..</v>
          </cell>
          <cell r="C673" t="str">
            <v xml:space="preserve"> </v>
          </cell>
          <cell r="D673" t="str">
            <v>..</v>
          </cell>
          <cell r="E673" t="str">
            <v xml:space="preserve"> </v>
          </cell>
          <cell r="F673" t="str">
            <v>..</v>
          </cell>
          <cell r="G673" t="str">
            <v xml:space="preserve"> </v>
          </cell>
          <cell r="H673" t="str">
            <v>..</v>
          </cell>
          <cell r="I673" t="str">
            <v xml:space="preserve"> </v>
          </cell>
        </row>
        <row r="674">
          <cell r="A674" t="str">
            <v xml:space="preserve">  11. OTHER OCCUPATIONS</v>
          </cell>
          <cell r="B674" t="str">
            <v>..</v>
          </cell>
          <cell r="C674" t="str">
            <v xml:space="preserve"> </v>
          </cell>
          <cell r="D674" t="str">
            <v>..</v>
          </cell>
          <cell r="E674" t="str">
            <v xml:space="preserve"> </v>
          </cell>
          <cell r="F674" t="str">
            <v>..</v>
          </cell>
          <cell r="G674" t="str">
            <v xml:space="preserve"> </v>
          </cell>
          <cell r="H674" t="str">
            <v>..</v>
          </cell>
          <cell r="I674" t="str">
            <v xml:space="preserve"> </v>
          </cell>
        </row>
        <row r="675">
          <cell r="A675" t="str">
            <v xml:space="preserve">  12. TOTAL</v>
          </cell>
          <cell r="B675" t="str">
            <v>..</v>
          </cell>
          <cell r="C675" t="str">
            <v xml:space="preserve"> </v>
          </cell>
          <cell r="D675" t="str">
            <v>..</v>
          </cell>
          <cell r="E675" t="str">
            <v xml:space="preserve"> </v>
          </cell>
          <cell r="F675" t="str">
            <v>..</v>
          </cell>
          <cell r="G675" t="str">
            <v xml:space="preserve"> </v>
          </cell>
          <cell r="H675" t="str">
            <v>..</v>
          </cell>
          <cell r="I675" t="str">
            <v xml:space="preserve"> </v>
          </cell>
        </row>
        <row r="676">
          <cell r="A676" t="str">
            <v>-</v>
          </cell>
          <cell r="B676" t="str">
            <v>-</v>
          </cell>
          <cell r="C676" t="str">
            <v>-</v>
          </cell>
          <cell r="D676" t="str">
            <v>-</v>
          </cell>
          <cell r="E676" t="str">
            <v>-</v>
          </cell>
          <cell r="F676" t="str">
            <v>-</v>
          </cell>
          <cell r="G676" t="str">
            <v>-</v>
          </cell>
          <cell r="H676" t="str">
            <v>-</v>
          </cell>
          <cell r="I676" t="str">
            <v>-</v>
          </cell>
        </row>
        <row r="677">
          <cell r="A677" t="str">
            <v>PRIVATE NON-PROFIT SECTOR</v>
          </cell>
          <cell r="B677">
            <v>0</v>
          </cell>
          <cell r="C677" t="str">
            <v xml:space="preserve"> </v>
          </cell>
          <cell r="D677">
            <v>0</v>
          </cell>
          <cell r="E677" t="str">
            <v xml:space="preserve"> </v>
          </cell>
          <cell r="F677">
            <v>0</v>
          </cell>
          <cell r="G677" t="str">
            <v xml:space="preserve"> </v>
          </cell>
          <cell r="H677">
            <v>0</v>
          </cell>
          <cell r="I677" t="str">
            <v xml:space="preserve"> </v>
          </cell>
        </row>
        <row r="678">
          <cell r="A678" t="str">
            <v xml:space="preserve">  OCCUPATION</v>
          </cell>
          <cell r="B678">
            <v>0</v>
          </cell>
          <cell r="C678" t="str">
            <v xml:space="preserve"> </v>
          </cell>
          <cell r="D678">
            <v>0</v>
          </cell>
          <cell r="E678" t="str">
            <v xml:space="preserve"> </v>
          </cell>
          <cell r="F678">
            <v>0</v>
          </cell>
          <cell r="G678" t="str">
            <v xml:space="preserve"> </v>
          </cell>
          <cell r="H678">
            <v>0</v>
          </cell>
          <cell r="I678" t="str">
            <v xml:space="preserve"> </v>
          </cell>
        </row>
        <row r="679">
          <cell r="A679" t="str">
            <v xml:space="preserve">  13. RSE</v>
          </cell>
          <cell r="B679" t="str">
            <v>..</v>
          </cell>
          <cell r="C679" t="str">
            <v xml:space="preserve"> </v>
          </cell>
          <cell r="D679" t="str">
            <v>..</v>
          </cell>
          <cell r="E679" t="str">
            <v xml:space="preserve"> </v>
          </cell>
          <cell r="F679" t="str">
            <v>..</v>
          </cell>
          <cell r="G679" t="str">
            <v xml:space="preserve"> </v>
          </cell>
          <cell r="H679" t="str">
            <v>..</v>
          </cell>
          <cell r="I679" t="str">
            <v xml:space="preserve"> </v>
          </cell>
        </row>
        <row r="680">
          <cell r="A680" t="str">
            <v xml:space="preserve">  14. TECHNICIANS</v>
          </cell>
          <cell r="B680" t="str">
            <v>..</v>
          </cell>
          <cell r="C680" t="str">
            <v xml:space="preserve"> </v>
          </cell>
          <cell r="D680" t="str">
            <v>..</v>
          </cell>
          <cell r="E680" t="str">
            <v xml:space="preserve"> </v>
          </cell>
          <cell r="F680" t="str">
            <v>..</v>
          </cell>
          <cell r="G680" t="str">
            <v xml:space="preserve"> </v>
          </cell>
          <cell r="H680" t="str">
            <v>..</v>
          </cell>
          <cell r="I680" t="str">
            <v xml:space="preserve"> </v>
          </cell>
        </row>
        <row r="681">
          <cell r="A681" t="str">
            <v xml:space="preserve">  15. OTHER OCCUPATIONS</v>
          </cell>
          <cell r="B681" t="str">
            <v>..</v>
          </cell>
          <cell r="C681" t="str">
            <v xml:space="preserve"> </v>
          </cell>
          <cell r="D681" t="str">
            <v>..</v>
          </cell>
          <cell r="E681" t="str">
            <v xml:space="preserve"> </v>
          </cell>
          <cell r="F681" t="str">
            <v>..</v>
          </cell>
          <cell r="G681" t="str">
            <v xml:space="preserve"> </v>
          </cell>
          <cell r="H681" t="str">
            <v>..</v>
          </cell>
          <cell r="I681" t="str">
            <v xml:space="preserve"> </v>
          </cell>
        </row>
        <row r="682">
          <cell r="A682" t="str">
            <v xml:space="preserve">  16. TOTAL</v>
          </cell>
          <cell r="B682" t="str">
            <v>..</v>
          </cell>
          <cell r="C682" t="str">
            <v xml:space="preserve"> </v>
          </cell>
          <cell r="D682" t="str">
            <v>..</v>
          </cell>
          <cell r="E682" t="str">
            <v xml:space="preserve"> </v>
          </cell>
          <cell r="F682" t="str">
            <v>..</v>
          </cell>
          <cell r="G682" t="str">
            <v xml:space="preserve"> </v>
          </cell>
          <cell r="H682" t="str">
            <v>..</v>
          </cell>
          <cell r="I682" t="str">
            <v xml:space="preserve"> </v>
          </cell>
        </row>
        <row r="683">
          <cell r="A683" t="str">
            <v>-</v>
          </cell>
          <cell r="B683" t="str">
            <v>-</v>
          </cell>
          <cell r="C683" t="str">
            <v>-</v>
          </cell>
          <cell r="D683" t="str">
            <v>-</v>
          </cell>
          <cell r="E683" t="str">
            <v>-</v>
          </cell>
          <cell r="F683" t="str">
            <v>-</v>
          </cell>
          <cell r="G683" t="str">
            <v>-</v>
          </cell>
          <cell r="H683" t="str">
            <v>-</v>
          </cell>
          <cell r="I683" t="str">
            <v>-</v>
          </cell>
        </row>
        <row r="684">
          <cell r="A684" t="str">
            <v>NATIONAL TOTAL</v>
          </cell>
          <cell r="B684">
            <v>0</v>
          </cell>
          <cell r="C684" t="str">
            <v xml:space="preserve"> </v>
          </cell>
          <cell r="D684">
            <v>0</v>
          </cell>
          <cell r="E684" t="str">
            <v xml:space="preserve"> </v>
          </cell>
          <cell r="F684">
            <v>0</v>
          </cell>
          <cell r="G684" t="str">
            <v xml:space="preserve"> </v>
          </cell>
          <cell r="H684">
            <v>0</v>
          </cell>
          <cell r="I684" t="str">
            <v xml:space="preserve"> </v>
          </cell>
        </row>
        <row r="685">
          <cell r="A685" t="str">
            <v xml:space="preserve">  OCCUPATION</v>
          </cell>
          <cell r="B685">
            <v>0</v>
          </cell>
          <cell r="C685" t="str">
            <v xml:space="preserve"> </v>
          </cell>
          <cell r="D685">
            <v>0</v>
          </cell>
          <cell r="E685" t="str">
            <v xml:space="preserve"> </v>
          </cell>
          <cell r="F685">
            <v>0</v>
          </cell>
          <cell r="G685" t="str">
            <v xml:space="preserve"> </v>
          </cell>
          <cell r="H685">
            <v>0</v>
          </cell>
          <cell r="I685" t="str">
            <v xml:space="preserve"> </v>
          </cell>
        </row>
        <row r="686">
          <cell r="A686" t="str">
            <v xml:space="preserve">  17. RSE</v>
          </cell>
          <cell r="B686" t="str">
            <v>..</v>
          </cell>
          <cell r="C686" t="str">
            <v xml:space="preserve"> </v>
          </cell>
          <cell r="D686" t="str">
            <v>..</v>
          </cell>
          <cell r="E686" t="str">
            <v xml:space="preserve"> </v>
          </cell>
          <cell r="F686" t="str">
            <v>..</v>
          </cell>
          <cell r="G686" t="str">
            <v xml:space="preserve"> </v>
          </cell>
          <cell r="H686" t="str">
            <v>..</v>
          </cell>
          <cell r="I686" t="str">
            <v xml:space="preserve"> </v>
          </cell>
        </row>
        <row r="687">
          <cell r="A687" t="str">
            <v xml:space="preserve">  18. TECHNICIANS</v>
          </cell>
          <cell r="B687" t="str">
            <v>..</v>
          </cell>
          <cell r="C687" t="str">
            <v xml:space="preserve"> </v>
          </cell>
          <cell r="D687" t="str">
            <v>..</v>
          </cell>
          <cell r="E687" t="str">
            <v xml:space="preserve"> </v>
          </cell>
          <cell r="F687" t="str">
            <v>..</v>
          </cell>
          <cell r="G687" t="str">
            <v xml:space="preserve"> </v>
          </cell>
          <cell r="H687" t="str">
            <v>..</v>
          </cell>
          <cell r="I687" t="str">
            <v xml:space="preserve"> </v>
          </cell>
        </row>
        <row r="688">
          <cell r="A688" t="str">
            <v xml:space="preserve">  19. OTHER OCCUPATIONS</v>
          </cell>
          <cell r="B688" t="str">
            <v>..</v>
          </cell>
          <cell r="C688" t="str">
            <v xml:space="preserve"> </v>
          </cell>
          <cell r="D688" t="str">
            <v>..</v>
          </cell>
          <cell r="E688" t="str">
            <v xml:space="preserve"> </v>
          </cell>
          <cell r="F688" t="str">
            <v>..</v>
          </cell>
          <cell r="G688" t="str">
            <v xml:space="preserve"> </v>
          </cell>
          <cell r="H688" t="str">
            <v>..</v>
          </cell>
          <cell r="I688" t="str">
            <v xml:space="preserve"> </v>
          </cell>
        </row>
        <row r="689">
          <cell r="A689" t="str">
            <v xml:space="preserve">  20. TOTAL R&amp;D PERSONNEL - FEMALES</v>
          </cell>
          <cell r="B689" t="str">
            <v>..</v>
          </cell>
          <cell r="C689" t="str">
            <v xml:space="preserve"> </v>
          </cell>
          <cell r="D689" t="str">
            <v>..</v>
          </cell>
          <cell r="E689" t="str">
            <v xml:space="preserve"> </v>
          </cell>
          <cell r="F689" t="str">
            <v>..</v>
          </cell>
          <cell r="G689" t="str">
            <v xml:space="preserve"> </v>
          </cell>
          <cell r="H689" t="str">
            <v>..</v>
          </cell>
          <cell r="I689" t="str">
            <v xml:space="preserve"> </v>
          </cell>
        </row>
        <row r="690">
          <cell r="A690" t="str">
            <v>-</v>
          </cell>
          <cell r="B690" t="str">
            <v>-</v>
          </cell>
          <cell r="C690" t="str">
            <v>-</v>
          </cell>
          <cell r="D690" t="str">
            <v>-</v>
          </cell>
          <cell r="E690" t="str">
            <v>-</v>
          </cell>
          <cell r="F690" t="str">
            <v>-</v>
          </cell>
          <cell r="G690" t="str">
            <v>-</v>
          </cell>
          <cell r="H690" t="str">
            <v>-</v>
          </cell>
          <cell r="I690" t="str">
            <v>-</v>
          </cell>
        </row>
        <row r="757">
          <cell r="A757" t="str">
            <v>TOTAL TABLE 9.1  (T. 9.1)</v>
          </cell>
          <cell r="B757">
            <v>0</v>
          </cell>
          <cell r="C757">
            <v>0</v>
          </cell>
          <cell r="D757" t="str">
            <v>COUNTRY : NORWAY</v>
          </cell>
          <cell r="G757">
            <v>0</v>
          </cell>
          <cell r="H757" t="str">
            <v xml:space="preserve"> </v>
          </cell>
          <cell r="I757" t="str">
            <v xml:space="preserve"> </v>
          </cell>
        </row>
        <row r="758">
          <cell r="A758" t="str">
            <v xml:space="preserve"> </v>
          </cell>
          <cell r="B758" t="str">
            <v xml:space="preserve"> </v>
          </cell>
          <cell r="C758" t="str">
            <v xml:space="preserve"> </v>
          </cell>
          <cell r="D758" t="str">
            <v xml:space="preserve"> </v>
          </cell>
          <cell r="E758" t="str">
            <v xml:space="preserve"> </v>
          </cell>
          <cell r="F758" t="str">
            <v xml:space="preserve"> </v>
          </cell>
          <cell r="G758" t="str">
            <v xml:space="preserve"> </v>
          </cell>
          <cell r="H758" t="str">
            <v xml:space="preserve"> </v>
          </cell>
          <cell r="I758" t="str">
            <v xml:space="preserve"> </v>
          </cell>
        </row>
        <row r="759">
          <cell r="A759" t="str">
            <v>TOTAL R&amp;D PERSONNEL: FEMALES</v>
          </cell>
          <cell r="G759">
            <v>0</v>
          </cell>
          <cell r="H759">
            <v>0</v>
          </cell>
          <cell r="I759">
            <v>0</v>
          </cell>
        </row>
        <row r="760">
          <cell r="A760" t="str">
            <v>BY SECTOR OF PERFORMANCE</v>
          </cell>
          <cell r="G760" t="str">
            <v xml:space="preserve"> </v>
          </cell>
          <cell r="H760">
            <v>0</v>
          </cell>
          <cell r="I760">
            <v>0</v>
          </cell>
        </row>
        <row r="761">
          <cell r="A761" t="str">
            <v>AND FORMAL QUALIFICATION</v>
          </cell>
          <cell r="G761" t="str">
            <v xml:space="preserve"> </v>
          </cell>
          <cell r="H761" t="str">
            <v xml:space="preserve"> </v>
          </cell>
          <cell r="I761" t="str">
            <v xml:space="preserve"> </v>
          </cell>
        </row>
        <row r="762">
          <cell r="A762" t="str">
            <v>UNIT: FULL TIME EQUIVALENT ON R&amp;D</v>
          </cell>
          <cell r="G762">
            <v>0</v>
          </cell>
          <cell r="H762">
            <v>0</v>
          </cell>
          <cell r="I762">
            <v>0</v>
          </cell>
        </row>
        <row r="763">
          <cell r="A763" t="str">
            <v>-</v>
          </cell>
          <cell r="B763" t="str">
            <v>-</v>
          </cell>
          <cell r="C763" t="str">
            <v>-</v>
          </cell>
          <cell r="D763" t="str">
            <v>-</v>
          </cell>
          <cell r="E763" t="str">
            <v>-</v>
          </cell>
          <cell r="F763" t="str">
            <v>-</v>
          </cell>
          <cell r="G763" t="str">
            <v>-</v>
          </cell>
          <cell r="H763" t="str">
            <v>-</v>
          </cell>
          <cell r="I763" t="str">
            <v>-</v>
          </cell>
        </row>
        <row r="764">
          <cell r="A764" t="str">
            <v xml:space="preserve"> </v>
          </cell>
          <cell r="B764" t="str">
            <v>1996</v>
          </cell>
          <cell r="C764" t="str">
            <v xml:space="preserve"> </v>
          </cell>
          <cell r="D764" t="str">
            <v>1997</v>
          </cell>
          <cell r="E764" t="str">
            <v xml:space="preserve"> </v>
          </cell>
          <cell r="F764" t="str">
            <v>1998</v>
          </cell>
          <cell r="G764" t="str">
            <v xml:space="preserve"> </v>
          </cell>
          <cell r="H764" t="str">
            <v>1999</v>
          </cell>
          <cell r="I764" t="str">
            <v xml:space="preserve"> </v>
          </cell>
        </row>
        <row r="765">
          <cell r="A765" t="str">
            <v>-</v>
          </cell>
          <cell r="B765" t="str">
            <v>-</v>
          </cell>
          <cell r="C765" t="str">
            <v>-</v>
          </cell>
          <cell r="D765" t="str">
            <v>-</v>
          </cell>
          <cell r="E765" t="str">
            <v>-</v>
          </cell>
          <cell r="F765" t="str">
            <v>-</v>
          </cell>
          <cell r="G765" t="str">
            <v>-</v>
          </cell>
          <cell r="H765" t="str">
            <v>-</v>
          </cell>
          <cell r="I765" t="str">
            <v>-</v>
          </cell>
        </row>
        <row r="766">
          <cell r="A766" t="str">
            <v>BUSINESS ENTERPRISE SECTOR</v>
          </cell>
          <cell r="B766">
            <v>0</v>
          </cell>
          <cell r="C766">
            <v>0</v>
          </cell>
          <cell r="D766">
            <v>0</v>
          </cell>
          <cell r="E766">
            <v>0</v>
          </cell>
          <cell r="F766" t="str">
            <v xml:space="preserve"> </v>
          </cell>
          <cell r="G766">
            <v>0</v>
          </cell>
          <cell r="H766">
            <v>0</v>
          </cell>
          <cell r="I766">
            <v>0</v>
          </cell>
        </row>
        <row r="767">
          <cell r="A767" t="str">
            <v xml:space="preserve">  QUALIFICATION</v>
          </cell>
          <cell r="B767">
            <v>0</v>
          </cell>
          <cell r="C767">
            <v>0</v>
          </cell>
          <cell r="D767">
            <v>0</v>
          </cell>
          <cell r="E767">
            <v>0</v>
          </cell>
          <cell r="F767" t="str">
            <v xml:space="preserve"> </v>
          </cell>
          <cell r="G767">
            <v>0</v>
          </cell>
          <cell r="H767">
            <v>0</v>
          </cell>
          <cell r="I767">
            <v>0</v>
          </cell>
        </row>
        <row r="768">
          <cell r="A768" t="str">
            <v xml:space="preserve">   1. UNIVERSITY PhD LEVEL DEGREES</v>
          </cell>
          <cell r="B768" t="str">
            <v>..</v>
          </cell>
          <cell r="C768" t="str">
            <v xml:space="preserve"> </v>
          </cell>
          <cell r="D768" t="str">
            <v>..</v>
          </cell>
          <cell r="E768" t="str">
            <v xml:space="preserve"> </v>
          </cell>
          <cell r="F768" t="str">
            <v>..</v>
          </cell>
          <cell r="G768" t="str">
            <v xml:space="preserve"> </v>
          </cell>
          <cell r="H768" t="str">
            <v>..</v>
          </cell>
          <cell r="I768" t="str">
            <v xml:space="preserve"> </v>
          </cell>
        </row>
        <row r="769">
          <cell r="A769" t="str">
            <v xml:space="preserve">   2. OTHER UNIVERSITY DEGREES</v>
          </cell>
          <cell r="B769" t="str">
            <v>..</v>
          </cell>
          <cell r="C769" t="str">
            <v xml:space="preserve"> </v>
          </cell>
          <cell r="D769" t="str">
            <v>..</v>
          </cell>
          <cell r="E769" t="str">
            <v xml:space="preserve"> </v>
          </cell>
          <cell r="F769" t="str">
            <v>..</v>
          </cell>
          <cell r="G769" t="str">
            <v xml:space="preserve"> </v>
          </cell>
          <cell r="H769" t="str">
            <v>..</v>
          </cell>
          <cell r="I769" t="str">
            <v xml:space="preserve"> </v>
          </cell>
        </row>
        <row r="770">
          <cell r="A770" t="str">
            <v xml:space="preserve">   3. SUB TOTAL UNIVERSITY DEGREES</v>
          </cell>
          <cell r="B770" t="str">
            <v>..</v>
          </cell>
          <cell r="C770" t="str">
            <v xml:space="preserve"> </v>
          </cell>
          <cell r="D770" t="str">
            <v>..</v>
          </cell>
          <cell r="E770" t="str">
            <v xml:space="preserve"> </v>
          </cell>
          <cell r="F770" t="str">
            <v>..</v>
          </cell>
          <cell r="G770" t="str">
            <v xml:space="preserve"> </v>
          </cell>
          <cell r="H770" t="str">
            <v>..</v>
          </cell>
          <cell r="I770" t="str">
            <v xml:space="preserve"> </v>
          </cell>
        </row>
        <row r="771">
          <cell r="A771" t="str">
            <v xml:space="preserve">   4. OTHER POST-SECONDARY</v>
          </cell>
          <cell r="B771" t="str">
            <v>..</v>
          </cell>
          <cell r="C771" t="str">
            <v xml:space="preserve"> </v>
          </cell>
          <cell r="D771" t="str">
            <v>..</v>
          </cell>
          <cell r="E771" t="str">
            <v xml:space="preserve"> </v>
          </cell>
          <cell r="F771" t="str">
            <v>..</v>
          </cell>
          <cell r="G771" t="str">
            <v xml:space="preserve"> </v>
          </cell>
          <cell r="H771" t="str">
            <v>..</v>
          </cell>
          <cell r="I771" t="str">
            <v xml:space="preserve"> </v>
          </cell>
        </row>
        <row r="772">
          <cell r="A772" t="str">
            <v xml:space="preserve">   5. SECONDARY</v>
          </cell>
          <cell r="B772" t="str">
            <v>..</v>
          </cell>
          <cell r="C772" t="str">
            <v xml:space="preserve"> </v>
          </cell>
          <cell r="D772" t="str">
            <v>..</v>
          </cell>
          <cell r="E772" t="str">
            <v xml:space="preserve"> </v>
          </cell>
          <cell r="F772" t="str">
            <v>..</v>
          </cell>
          <cell r="G772" t="str">
            <v xml:space="preserve"> </v>
          </cell>
          <cell r="H772" t="str">
            <v>..</v>
          </cell>
          <cell r="I772" t="str">
            <v xml:space="preserve"> </v>
          </cell>
        </row>
        <row r="773">
          <cell r="A773" t="str">
            <v xml:space="preserve">   6. OTHER</v>
          </cell>
          <cell r="B773" t="str">
            <v>..</v>
          </cell>
          <cell r="C773" t="str">
            <v xml:space="preserve"> </v>
          </cell>
          <cell r="D773" t="str">
            <v>..</v>
          </cell>
          <cell r="E773" t="str">
            <v xml:space="preserve"> </v>
          </cell>
          <cell r="F773" t="str">
            <v>..</v>
          </cell>
          <cell r="G773" t="str">
            <v xml:space="preserve"> </v>
          </cell>
          <cell r="H773" t="str">
            <v>..</v>
          </cell>
          <cell r="I773" t="str">
            <v xml:space="preserve"> </v>
          </cell>
        </row>
        <row r="774">
          <cell r="A774" t="str">
            <v xml:space="preserve">   7. NOT SPECIFIED</v>
          </cell>
          <cell r="B774" t="str">
            <v>..</v>
          </cell>
          <cell r="C774" t="str">
            <v xml:space="preserve"> </v>
          </cell>
          <cell r="D774" t="str">
            <v>..</v>
          </cell>
          <cell r="E774" t="str">
            <v xml:space="preserve"> </v>
          </cell>
          <cell r="F774" t="str">
            <v>..</v>
          </cell>
          <cell r="G774" t="str">
            <v xml:space="preserve"> </v>
          </cell>
          <cell r="H774" t="str">
            <v>..</v>
          </cell>
          <cell r="I774" t="str">
            <v xml:space="preserve"> </v>
          </cell>
        </row>
        <row r="775">
          <cell r="A775" t="str">
            <v xml:space="preserve">   8. TOTAL</v>
          </cell>
          <cell r="B775" t="str">
            <v>..</v>
          </cell>
          <cell r="C775" t="str">
            <v xml:space="preserve"> </v>
          </cell>
          <cell r="D775" t="str">
            <v>..</v>
          </cell>
          <cell r="E775" t="str">
            <v xml:space="preserve"> </v>
          </cell>
          <cell r="F775" t="str">
            <v>..</v>
          </cell>
          <cell r="G775" t="str">
            <v xml:space="preserve"> </v>
          </cell>
          <cell r="H775" t="str">
            <v>..</v>
          </cell>
          <cell r="I775" t="str">
            <v xml:space="preserve"> </v>
          </cell>
        </row>
        <row r="776">
          <cell r="A776" t="str">
            <v>-</v>
          </cell>
          <cell r="B776" t="str">
            <v>-</v>
          </cell>
          <cell r="C776" t="str">
            <v>-</v>
          </cell>
          <cell r="D776" t="str">
            <v>-</v>
          </cell>
          <cell r="E776" t="str">
            <v>-</v>
          </cell>
          <cell r="F776" t="str">
            <v>-</v>
          </cell>
          <cell r="G776" t="str">
            <v>-</v>
          </cell>
          <cell r="H776" t="str">
            <v>-</v>
          </cell>
          <cell r="I776" t="str">
            <v>-</v>
          </cell>
        </row>
        <row r="777">
          <cell r="A777" t="str">
            <v>GOVERNMENT SECTOR</v>
          </cell>
          <cell r="B777">
            <v>0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</row>
        <row r="778">
          <cell r="A778" t="str">
            <v xml:space="preserve">  QUALIFICATION</v>
          </cell>
          <cell r="B778">
            <v>0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</row>
        <row r="779">
          <cell r="A779" t="str">
            <v xml:space="preserve">   9. UNIVERSITY PhD LEVEL DEGREES</v>
          </cell>
          <cell r="B779" t="str">
            <v>..</v>
          </cell>
          <cell r="C779" t="str">
            <v xml:space="preserve"> </v>
          </cell>
          <cell r="D779" t="str">
            <v>..</v>
          </cell>
          <cell r="E779" t="str">
            <v xml:space="preserve"> </v>
          </cell>
          <cell r="F779" t="str">
            <v>..</v>
          </cell>
          <cell r="G779" t="str">
            <v xml:space="preserve"> </v>
          </cell>
          <cell r="H779" t="str">
            <v>..</v>
          </cell>
          <cell r="I779" t="str">
            <v xml:space="preserve"> </v>
          </cell>
        </row>
        <row r="780">
          <cell r="A780" t="str">
            <v xml:space="preserve">  10. OTHER UNIVERSITY DEGREES</v>
          </cell>
          <cell r="B780" t="str">
            <v>..</v>
          </cell>
          <cell r="C780" t="str">
            <v xml:space="preserve"> </v>
          </cell>
          <cell r="D780" t="str">
            <v>..</v>
          </cell>
          <cell r="E780" t="str">
            <v xml:space="preserve"> </v>
          </cell>
          <cell r="F780" t="str">
            <v>..</v>
          </cell>
          <cell r="G780" t="str">
            <v xml:space="preserve"> </v>
          </cell>
          <cell r="H780" t="str">
            <v>..</v>
          </cell>
          <cell r="I780" t="str">
            <v xml:space="preserve"> </v>
          </cell>
        </row>
        <row r="781">
          <cell r="A781" t="str">
            <v xml:space="preserve">  11. SUB TOTAL UNIVERSITY DEGREES</v>
          </cell>
          <cell r="B781" t="str">
            <v>..</v>
          </cell>
          <cell r="C781" t="str">
            <v xml:space="preserve"> </v>
          </cell>
          <cell r="D781" t="str">
            <v>..</v>
          </cell>
          <cell r="E781" t="str">
            <v xml:space="preserve"> </v>
          </cell>
          <cell r="F781" t="str">
            <v>..</v>
          </cell>
          <cell r="G781" t="str">
            <v xml:space="preserve"> </v>
          </cell>
          <cell r="H781" t="str">
            <v>..</v>
          </cell>
          <cell r="I781" t="str">
            <v xml:space="preserve"> </v>
          </cell>
        </row>
        <row r="782">
          <cell r="A782" t="str">
            <v xml:space="preserve">  12. OTHER POST-SECONDARY</v>
          </cell>
          <cell r="B782" t="str">
            <v>..</v>
          </cell>
          <cell r="C782" t="str">
            <v xml:space="preserve"> </v>
          </cell>
          <cell r="D782" t="str">
            <v>..</v>
          </cell>
          <cell r="E782" t="str">
            <v xml:space="preserve"> </v>
          </cell>
          <cell r="F782" t="str">
            <v>..</v>
          </cell>
          <cell r="G782" t="str">
            <v xml:space="preserve"> </v>
          </cell>
          <cell r="H782" t="str">
            <v>..</v>
          </cell>
          <cell r="I782" t="str">
            <v xml:space="preserve"> </v>
          </cell>
        </row>
        <row r="783">
          <cell r="A783" t="str">
            <v xml:space="preserve">  13. SECONDARY</v>
          </cell>
          <cell r="B783" t="str">
            <v>..</v>
          </cell>
          <cell r="C783" t="str">
            <v xml:space="preserve"> </v>
          </cell>
          <cell r="D783" t="str">
            <v>..</v>
          </cell>
          <cell r="E783" t="str">
            <v xml:space="preserve"> </v>
          </cell>
          <cell r="F783" t="str">
            <v>..</v>
          </cell>
          <cell r="G783" t="str">
            <v xml:space="preserve"> </v>
          </cell>
          <cell r="H783" t="str">
            <v>..</v>
          </cell>
          <cell r="I783" t="str">
            <v xml:space="preserve"> </v>
          </cell>
        </row>
        <row r="784">
          <cell r="A784" t="str">
            <v xml:space="preserve">  14. OTHER</v>
          </cell>
          <cell r="B784" t="str">
            <v>..</v>
          </cell>
          <cell r="C784" t="str">
            <v xml:space="preserve"> </v>
          </cell>
          <cell r="D784" t="str">
            <v>..</v>
          </cell>
          <cell r="E784" t="str">
            <v xml:space="preserve"> </v>
          </cell>
          <cell r="F784" t="str">
            <v>..</v>
          </cell>
          <cell r="G784" t="str">
            <v xml:space="preserve"> </v>
          </cell>
          <cell r="H784" t="str">
            <v>..</v>
          </cell>
          <cell r="I784" t="str">
            <v xml:space="preserve"> </v>
          </cell>
        </row>
        <row r="785">
          <cell r="A785" t="str">
            <v xml:space="preserve">  15. NOT SPECIFIED</v>
          </cell>
          <cell r="B785" t="str">
            <v>..</v>
          </cell>
          <cell r="C785" t="str">
            <v xml:space="preserve"> </v>
          </cell>
          <cell r="D785" t="str">
            <v>..</v>
          </cell>
          <cell r="E785" t="str">
            <v xml:space="preserve"> </v>
          </cell>
          <cell r="F785" t="str">
            <v>..</v>
          </cell>
          <cell r="G785" t="str">
            <v xml:space="preserve"> </v>
          </cell>
          <cell r="H785" t="str">
            <v>..</v>
          </cell>
          <cell r="I785" t="str">
            <v xml:space="preserve"> </v>
          </cell>
        </row>
        <row r="786">
          <cell r="A786" t="str">
            <v xml:space="preserve">  16. TOTAL</v>
          </cell>
          <cell r="B786" t="str">
            <v>..</v>
          </cell>
          <cell r="C786" t="str">
            <v xml:space="preserve"> </v>
          </cell>
          <cell r="D786" t="str">
            <v>..</v>
          </cell>
          <cell r="E786" t="str">
            <v xml:space="preserve"> </v>
          </cell>
          <cell r="F786" t="str">
            <v>..</v>
          </cell>
          <cell r="G786" t="str">
            <v xml:space="preserve"> </v>
          </cell>
          <cell r="H786" t="str">
            <v>..</v>
          </cell>
          <cell r="I786" t="str">
            <v xml:space="preserve"> </v>
          </cell>
        </row>
        <row r="787">
          <cell r="A787" t="str">
            <v>-</v>
          </cell>
          <cell r="B787" t="str">
            <v>-</v>
          </cell>
          <cell r="C787" t="str">
            <v>-</v>
          </cell>
          <cell r="D787" t="str">
            <v>-</v>
          </cell>
          <cell r="E787" t="str">
            <v>-</v>
          </cell>
          <cell r="F787" t="str">
            <v>-</v>
          </cell>
          <cell r="G787" t="str">
            <v>-</v>
          </cell>
          <cell r="H787" t="str">
            <v>-</v>
          </cell>
          <cell r="I787" t="str">
            <v>-</v>
          </cell>
        </row>
        <row r="788">
          <cell r="A788" t="str">
            <v>HIGHER EDUCATION SECTOR</v>
          </cell>
          <cell r="B788">
            <v>0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</row>
        <row r="789">
          <cell r="A789" t="str">
            <v xml:space="preserve">  QUALIFICATION</v>
          </cell>
          <cell r="B789">
            <v>0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</row>
        <row r="790">
          <cell r="A790" t="str">
            <v xml:space="preserve">  17. UNIVERSITY PhD LEVEL DEGREES</v>
          </cell>
          <cell r="B790" t="str">
            <v>..</v>
          </cell>
          <cell r="C790" t="str">
            <v xml:space="preserve"> </v>
          </cell>
          <cell r="D790" t="str">
            <v>..</v>
          </cell>
          <cell r="E790" t="str">
            <v xml:space="preserve"> </v>
          </cell>
          <cell r="F790" t="str">
            <v>..</v>
          </cell>
          <cell r="G790" t="str">
            <v xml:space="preserve"> </v>
          </cell>
          <cell r="H790" t="str">
            <v>..</v>
          </cell>
          <cell r="I790" t="str">
            <v xml:space="preserve"> </v>
          </cell>
        </row>
        <row r="791">
          <cell r="A791" t="str">
            <v xml:space="preserve">  18. OTHER UNIVERSITY DEGREES</v>
          </cell>
          <cell r="B791" t="str">
            <v>..</v>
          </cell>
          <cell r="C791" t="str">
            <v xml:space="preserve"> </v>
          </cell>
          <cell r="D791" t="str">
            <v>..</v>
          </cell>
          <cell r="E791" t="str">
            <v xml:space="preserve"> </v>
          </cell>
          <cell r="F791" t="str">
            <v>..</v>
          </cell>
          <cell r="G791" t="str">
            <v xml:space="preserve"> </v>
          </cell>
          <cell r="H791" t="str">
            <v>..</v>
          </cell>
          <cell r="I791" t="str">
            <v xml:space="preserve"> </v>
          </cell>
        </row>
        <row r="792">
          <cell r="A792" t="str">
            <v xml:space="preserve">  19. SUB TOTAL UNIVERSITY DEGREES</v>
          </cell>
          <cell r="B792" t="str">
            <v>..</v>
          </cell>
          <cell r="C792" t="str">
            <v xml:space="preserve"> </v>
          </cell>
          <cell r="D792" t="str">
            <v>..</v>
          </cell>
          <cell r="E792" t="str">
            <v xml:space="preserve"> </v>
          </cell>
          <cell r="F792" t="str">
            <v>..</v>
          </cell>
          <cell r="G792" t="str">
            <v xml:space="preserve"> </v>
          </cell>
          <cell r="H792" t="str">
            <v>..</v>
          </cell>
          <cell r="I792" t="str">
            <v xml:space="preserve"> </v>
          </cell>
        </row>
        <row r="793">
          <cell r="A793" t="str">
            <v xml:space="preserve">  20. OTHER POST-SECONDARY</v>
          </cell>
          <cell r="B793" t="str">
            <v>..</v>
          </cell>
          <cell r="C793" t="str">
            <v xml:space="preserve"> </v>
          </cell>
          <cell r="D793" t="str">
            <v>..</v>
          </cell>
          <cell r="E793" t="str">
            <v xml:space="preserve"> </v>
          </cell>
          <cell r="F793" t="str">
            <v>..</v>
          </cell>
          <cell r="G793" t="str">
            <v xml:space="preserve"> </v>
          </cell>
          <cell r="H793" t="str">
            <v>..</v>
          </cell>
          <cell r="I793" t="str">
            <v xml:space="preserve"> </v>
          </cell>
        </row>
        <row r="794">
          <cell r="A794" t="str">
            <v xml:space="preserve">  21. SECONDARY</v>
          </cell>
          <cell r="B794" t="str">
            <v>..</v>
          </cell>
          <cell r="C794" t="str">
            <v xml:space="preserve"> </v>
          </cell>
          <cell r="D794" t="str">
            <v>..</v>
          </cell>
          <cell r="E794" t="str">
            <v xml:space="preserve"> </v>
          </cell>
          <cell r="F794" t="str">
            <v>..</v>
          </cell>
          <cell r="G794" t="str">
            <v xml:space="preserve"> </v>
          </cell>
          <cell r="H794" t="str">
            <v>..</v>
          </cell>
          <cell r="I794" t="str">
            <v xml:space="preserve"> </v>
          </cell>
        </row>
        <row r="795">
          <cell r="A795" t="str">
            <v xml:space="preserve">  22. OTHER</v>
          </cell>
          <cell r="B795" t="str">
            <v>..</v>
          </cell>
          <cell r="C795" t="str">
            <v xml:space="preserve"> </v>
          </cell>
          <cell r="D795" t="str">
            <v>..</v>
          </cell>
          <cell r="E795" t="str">
            <v xml:space="preserve"> </v>
          </cell>
          <cell r="F795" t="str">
            <v>..</v>
          </cell>
          <cell r="G795" t="str">
            <v xml:space="preserve"> </v>
          </cell>
          <cell r="H795" t="str">
            <v>..</v>
          </cell>
          <cell r="I795" t="str">
            <v xml:space="preserve"> </v>
          </cell>
        </row>
        <row r="796">
          <cell r="A796" t="str">
            <v xml:space="preserve">  23. NOT SPECIFIED</v>
          </cell>
          <cell r="B796" t="str">
            <v>..</v>
          </cell>
          <cell r="C796" t="str">
            <v xml:space="preserve"> </v>
          </cell>
          <cell r="D796" t="str">
            <v>..</v>
          </cell>
          <cell r="E796" t="str">
            <v xml:space="preserve"> </v>
          </cell>
          <cell r="F796" t="str">
            <v>..</v>
          </cell>
          <cell r="G796" t="str">
            <v xml:space="preserve"> </v>
          </cell>
          <cell r="H796" t="str">
            <v>..</v>
          </cell>
          <cell r="I796" t="str">
            <v xml:space="preserve"> </v>
          </cell>
        </row>
        <row r="797">
          <cell r="A797" t="str">
            <v xml:space="preserve">  24. TOTAL</v>
          </cell>
          <cell r="B797" t="str">
            <v>..</v>
          </cell>
          <cell r="C797" t="str">
            <v xml:space="preserve"> </v>
          </cell>
          <cell r="D797" t="str">
            <v>..</v>
          </cell>
          <cell r="E797" t="str">
            <v xml:space="preserve"> </v>
          </cell>
          <cell r="F797" t="str">
            <v>..</v>
          </cell>
          <cell r="G797" t="str">
            <v xml:space="preserve"> </v>
          </cell>
          <cell r="H797" t="str">
            <v>..</v>
          </cell>
          <cell r="I797" t="str">
            <v xml:space="preserve"> </v>
          </cell>
        </row>
        <row r="798">
          <cell r="A798" t="str">
            <v>-</v>
          </cell>
          <cell r="B798" t="str">
            <v>-</v>
          </cell>
          <cell r="C798" t="str">
            <v>-</v>
          </cell>
          <cell r="D798" t="str">
            <v>-</v>
          </cell>
          <cell r="E798" t="str">
            <v>-</v>
          </cell>
          <cell r="F798" t="str">
            <v>-</v>
          </cell>
          <cell r="G798" t="str">
            <v>-</v>
          </cell>
          <cell r="H798" t="str">
            <v>-</v>
          </cell>
          <cell r="I798" t="str">
            <v>-</v>
          </cell>
        </row>
        <row r="799">
          <cell r="A799" t="str">
            <v>PRIVATE NON PROFIT SECTOR</v>
          </cell>
          <cell r="B799">
            <v>0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</row>
        <row r="800">
          <cell r="A800" t="str">
            <v xml:space="preserve">  QUALIFICATION</v>
          </cell>
          <cell r="B800">
            <v>0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</row>
        <row r="801">
          <cell r="A801" t="str">
            <v xml:space="preserve">  25. UNIVERSITY PhD LEVEL DEGREES</v>
          </cell>
          <cell r="B801" t="str">
            <v>..</v>
          </cell>
          <cell r="C801" t="str">
            <v xml:space="preserve"> </v>
          </cell>
          <cell r="D801" t="str">
            <v>..</v>
          </cell>
          <cell r="E801" t="str">
            <v xml:space="preserve"> </v>
          </cell>
          <cell r="F801" t="str">
            <v>..</v>
          </cell>
          <cell r="G801" t="str">
            <v xml:space="preserve"> </v>
          </cell>
          <cell r="H801" t="str">
            <v>..</v>
          </cell>
          <cell r="I801" t="str">
            <v xml:space="preserve"> </v>
          </cell>
        </row>
        <row r="802">
          <cell r="A802" t="str">
            <v xml:space="preserve">  26. OTHER UNIVERSITY DEGREES</v>
          </cell>
          <cell r="B802" t="str">
            <v>..</v>
          </cell>
          <cell r="C802" t="str">
            <v xml:space="preserve"> </v>
          </cell>
          <cell r="D802" t="str">
            <v>..</v>
          </cell>
          <cell r="E802" t="str">
            <v xml:space="preserve"> </v>
          </cell>
          <cell r="F802" t="str">
            <v>..</v>
          </cell>
          <cell r="G802" t="str">
            <v xml:space="preserve"> </v>
          </cell>
          <cell r="H802" t="str">
            <v>..</v>
          </cell>
          <cell r="I802" t="str">
            <v xml:space="preserve"> </v>
          </cell>
        </row>
        <row r="803">
          <cell r="A803" t="str">
            <v xml:space="preserve">  27. SUB TOTAL UNIVERSITY DEGREES</v>
          </cell>
          <cell r="B803" t="str">
            <v>..</v>
          </cell>
          <cell r="C803" t="str">
            <v xml:space="preserve"> </v>
          </cell>
          <cell r="D803" t="str">
            <v>..</v>
          </cell>
          <cell r="E803" t="str">
            <v xml:space="preserve"> </v>
          </cell>
          <cell r="F803" t="str">
            <v>..</v>
          </cell>
          <cell r="G803" t="str">
            <v xml:space="preserve"> </v>
          </cell>
          <cell r="H803" t="str">
            <v>..</v>
          </cell>
          <cell r="I803" t="str">
            <v xml:space="preserve"> </v>
          </cell>
        </row>
        <row r="804">
          <cell r="A804" t="str">
            <v xml:space="preserve">  28. OTHER POST-SECONDARY</v>
          </cell>
          <cell r="B804" t="str">
            <v>..</v>
          </cell>
          <cell r="C804" t="str">
            <v xml:space="preserve"> </v>
          </cell>
          <cell r="D804" t="str">
            <v>..</v>
          </cell>
          <cell r="E804" t="str">
            <v xml:space="preserve"> </v>
          </cell>
          <cell r="F804" t="str">
            <v>..</v>
          </cell>
          <cell r="G804" t="str">
            <v xml:space="preserve"> </v>
          </cell>
          <cell r="H804" t="str">
            <v>..</v>
          </cell>
          <cell r="I804" t="str">
            <v xml:space="preserve"> </v>
          </cell>
        </row>
        <row r="805">
          <cell r="A805" t="str">
            <v xml:space="preserve">  29. SECONDARY</v>
          </cell>
          <cell r="B805" t="str">
            <v>..</v>
          </cell>
          <cell r="C805" t="str">
            <v xml:space="preserve"> </v>
          </cell>
          <cell r="D805" t="str">
            <v>..</v>
          </cell>
          <cell r="E805" t="str">
            <v xml:space="preserve"> </v>
          </cell>
          <cell r="F805" t="str">
            <v>..</v>
          </cell>
          <cell r="G805" t="str">
            <v xml:space="preserve"> </v>
          </cell>
          <cell r="H805" t="str">
            <v>..</v>
          </cell>
          <cell r="I805" t="str">
            <v xml:space="preserve"> </v>
          </cell>
        </row>
        <row r="806">
          <cell r="A806" t="str">
            <v xml:space="preserve">  30. OTHER</v>
          </cell>
          <cell r="B806" t="str">
            <v>..</v>
          </cell>
          <cell r="C806" t="str">
            <v xml:space="preserve"> </v>
          </cell>
          <cell r="D806" t="str">
            <v>..</v>
          </cell>
          <cell r="E806" t="str">
            <v xml:space="preserve"> </v>
          </cell>
          <cell r="F806" t="str">
            <v>..</v>
          </cell>
          <cell r="G806" t="str">
            <v xml:space="preserve"> </v>
          </cell>
          <cell r="H806" t="str">
            <v>..</v>
          </cell>
          <cell r="I806" t="str">
            <v xml:space="preserve"> </v>
          </cell>
        </row>
        <row r="807">
          <cell r="A807" t="str">
            <v xml:space="preserve">  31. NOT SPECIFIED</v>
          </cell>
          <cell r="B807" t="str">
            <v>..</v>
          </cell>
          <cell r="C807" t="str">
            <v xml:space="preserve"> </v>
          </cell>
          <cell r="D807" t="str">
            <v>..</v>
          </cell>
          <cell r="E807" t="str">
            <v xml:space="preserve"> </v>
          </cell>
          <cell r="F807" t="str">
            <v>..</v>
          </cell>
          <cell r="G807" t="str">
            <v xml:space="preserve"> </v>
          </cell>
          <cell r="H807" t="str">
            <v>..</v>
          </cell>
          <cell r="I807" t="str">
            <v xml:space="preserve"> </v>
          </cell>
        </row>
        <row r="808">
          <cell r="A808" t="str">
            <v xml:space="preserve">  32. TOTAL</v>
          </cell>
          <cell r="B808" t="str">
            <v>..</v>
          </cell>
          <cell r="C808" t="str">
            <v xml:space="preserve"> </v>
          </cell>
          <cell r="D808" t="str">
            <v>..</v>
          </cell>
          <cell r="E808" t="str">
            <v xml:space="preserve"> </v>
          </cell>
          <cell r="F808" t="str">
            <v>..</v>
          </cell>
          <cell r="G808" t="str">
            <v xml:space="preserve"> </v>
          </cell>
          <cell r="H808" t="str">
            <v>..</v>
          </cell>
          <cell r="I808" t="str">
            <v xml:space="preserve"> </v>
          </cell>
        </row>
        <row r="809">
          <cell r="A809" t="str">
            <v>-</v>
          </cell>
          <cell r="B809" t="str">
            <v>-</v>
          </cell>
          <cell r="C809" t="str">
            <v>-</v>
          </cell>
          <cell r="D809" t="str">
            <v>-</v>
          </cell>
          <cell r="E809" t="str">
            <v>-</v>
          </cell>
          <cell r="F809" t="str">
            <v>-</v>
          </cell>
          <cell r="G809" t="str">
            <v>-</v>
          </cell>
          <cell r="H809" t="str">
            <v>-</v>
          </cell>
          <cell r="I809" t="str">
            <v>-</v>
          </cell>
        </row>
        <row r="810">
          <cell r="A810" t="str">
            <v>NATIONAL TOTAL</v>
          </cell>
          <cell r="B810">
            <v>0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</row>
        <row r="811">
          <cell r="A811" t="str">
            <v xml:space="preserve">  QUALIFICATION</v>
          </cell>
          <cell r="B811">
            <v>0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</row>
        <row r="812">
          <cell r="A812" t="str">
            <v xml:space="preserve">  33. UNIVERSITY PhD LEVEL DEGREES</v>
          </cell>
          <cell r="B812" t="str">
            <v>..</v>
          </cell>
          <cell r="C812" t="str">
            <v xml:space="preserve"> </v>
          </cell>
          <cell r="D812" t="str">
            <v>..</v>
          </cell>
          <cell r="E812" t="str">
            <v xml:space="preserve"> </v>
          </cell>
          <cell r="F812" t="str">
            <v>..</v>
          </cell>
          <cell r="G812" t="str">
            <v xml:space="preserve"> </v>
          </cell>
          <cell r="H812" t="str">
            <v>..</v>
          </cell>
          <cell r="I812" t="str">
            <v xml:space="preserve"> </v>
          </cell>
        </row>
        <row r="813">
          <cell r="A813" t="str">
            <v xml:space="preserve">  34. OTHER UNIVERSITY DEGREES</v>
          </cell>
          <cell r="B813" t="str">
            <v>..</v>
          </cell>
          <cell r="C813" t="str">
            <v xml:space="preserve"> </v>
          </cell>
          <cell r="D813" t="str">
            <v>..</v>
          </cell>
          <cell r="E813" t="str">
            <v xml:space="preserve"> </v>
          </cell>
          <cell r="F813" t="str">
            <v>..</v>
          </cell>
          <cell r="G813" t="str">
            <v xml:space="preserve"> </v>
          </cell>
          <cell r="H813" t="str">
            <v>..</v>
          </cell>
          <cell r="I813" t="str">
            <v xml:space="preserve"> </v>
          </cell>
        </row>
        <row r="814">
          <cell r="A814" t="str">
            <v xml:space="preserve">  35. SUB TOTAL UNIVERSITY DEGREES</v>
          </cell>
          <cell r="B814" t="str">
            <v>..</v>
          </cell>
          <cell r="C814" t="str">
            <v xml:space="preserve"> </v>
          </cell>
          <cell r="D814" t="str">
            <v>..</v>
          </cell>
          <cell r="E814" t="str">
            <v xml:space="preserve"> </v>
          </cell>
          <cell r="F814" t="str">
            <v>..</v>
          </cell>
          <cell r="G814" t="str">
            <v xml:space="preserve"> </v>
          </cell>
          <cell r="H814" t="str">
            <v>..</v>
          </cell>
          <cell r="I814" t="str">
            <v xml:space="preserve"> </v>
          </cell>
        </row>
        <row r="815">
          <cell r="A815" t="str">
            <v xml:space="preserve">  36. OTHER POST-SECONDARY</v>
          </cell>
          <cell r="B815" t="str">
            <v>..</v>
          </cell>
          <cell r="C815" t="str">
            <v xml:space="preserve"> </v>
          </cell>
          <cell r="D815" t="str">
            <v>..</v>
          </cell>
          <cell r="E815" t="str">
            <v xml:space="preserve"> </v>
          </cell>
          <cell r="F815" t="str">
            <v>..</v>
          </cell>
          <cell r="G815" t="str">
            <v xml:space="preserve"> </v>
          </cell>
          <cell r="H815" t="str">
            <v>..</v>
          </cell>
          <cell r="I815" t="str">
            <v xml:space="preserve"> </v>
          </cell>
        </row>
        <row r="816">
          <cell r="A816" t="str">
            <v xml:space="preserve">  37. SECONDARY</v>
          </cell>
          <cell r="B816" t="str">
            <v>..</v>
          </cell>
          <cell r="C816" t="str">
            <v xml:space="preserve"> </v>
          </cell>
          <cell r="D816" t="str">
            <v>..</v>
          </cell>
          <cell r="E816" t="str">
            <v xml:space="preserve"> </v>
          </cell>
          <cell r="F816" t="str">
            <v>..</v>
          </cell>
          <cell r="G816" t="str">
            <v xml:space="preserve"> </v>
          </cell>
          <cell r="H816" t="str">
            <v>..</v>
          </cell>
          <cell r="I816" t="str">
            <v xml:space="preserve"> </v>
          </cell>
        </row>
        <row r="817">
          <cell r="A817" t="str">
            <v xml:space="preserve">  38. OTHER</v>
          </cell>
          <cell r="B817" t="str">
            <v>..</v>
          </cell>
          <cell r="C817" t="str">
            <v xml:space="preserve"> </v>
          </cell>
          <cell r="D817" t="str">
            <v>..</v>
          </cell>
          <cell r="E817" t="str">
            <v xml:space="preserve"> </v>
          </cell>
          <cell r="F817" t="str">
            <v>..</v>
          </cell>
          <cell r="G817" t="str">
            <v xml:space="preserve"> </v>
          </cell>
          <cell r="H817" t="str">
            <v>..</v>
          </cell>
          <cell r="I817" t="str">
            <v xml:space="preserve"> </v>
          </cell>
        </row>
        <row r="818">
          <cell r="A818" t="str">
            <v xml:space="preserve">  39. NOT SPECIFIED</v>
          </cell>
          <cell r="B818" t="str">
            <v>..</v>
          </cell>
          <cell r="C818" t="str">
            <v xml:space="preserve"> </v>
          </cell>
          <cell r="D818" t="str">
            <v>..</v>
          </cell>
          <cell r="E818" t="str">
            <v xml:space="preserve"> </v>
          </cell>
          <cell r="F818" t="str">
            <v>..</v>
          </cell>
          <cell r="G818" t="str">
            <v xml:space="preserve"> </v>
          </cell>
          <cell r="H818" t="str">
            <v>..</v>
          </cell>
          <cell r="I818" t="str">
            <v xml:space="preserve"> </v>
          </cell>
        </row>
        <row r="819">
          <cell r="A819" t="str">
            <v xml:space="preserve">  40. TOTAL R&amp;D PERSONNEL - FEMALES</v>
          </cell>
          <cell r="B819" t="str">
            <v>..</v>
          </cell>
          <cell r="C819" t="str">
            <v xml:space="preserve"> </v>
          </cell>
          <cell r="D819" t="str">
            <v>..</v>
          </cell>
          <cell r="E819" t="str">
            <v xml:space="preserve"> </v>
          </cell>
          <cell r="F819" t="str">
            <v>..</v>
          </cell>
          <cell r="G819" t="str">
            <v xml:space="preserve"> </v>
          </cell>
          <cell r="H819" t="str">
            <v>..</v>
          </cell>
          <cell r="I819" t="str">
            <v xml:space="preserve"> </v>
          </cell>
        </row>
        <row r="820">
          <cell r="A820" t="str">
            <v>-</v>
          </cell>
          <cell r="B820" t="str">
            <v>-</v>
          </cell>
          <cell r="C820" t="str">
            <v>-</v>
          </cell>
          <cell r="D820" t="str">
            <v>-</v>
          </cell>
          <cell r="E820" t="str">
            <v>-</v>
          </cell>
          <cell r="F820" t="str">
            <v>-</v>
          </cell>
          <cell r="G820" t="str">
            <v>-</v>
          </cell>
          <cell r="H820" t="str">
            <v>-</v>
          </cell>
          <cell r="I820" t="str">
            <v>-</v>
          </cell>
        </row>
        <row r="907">
          <cell r="A907" t="str">
            <v>TOTAL TABLE (T.10)</v>
          </cell>
          <cell r="B907" t="str">
            <v xml:space="preserve"> </v>
          </cell>
          <cell r="C907" t="str">
            <v xml:space="preserve"> </v>
          </cell>
          <cell r="D907" t="str">
            <v>COUNTRY : NORWAY</v>
          </cell>
          <cell r="G907" t="str">
            <v xml:space="preserve"> </v>
          </cell>
          <cell r="H907" t="str">
            <v xml:space="preserve"> </v>
          </cell>
          <cell r="I907" t="str">
            <v xml:space="preserve"> </v>
          </cell>
        </row>
        <row r="908">
          <cell r="A908" t="str">
            <v xml:space="preserve"> </v>
          </cell>
          <cell r="B908" t="str">
            <v xml:space="preserve"> </v>
          </cell>
          <cell r="C908" t="str">
            <v xml:space="preserve"> </v>
          </cell>
          <cell r="D908" t="str">
            <v xml:space="preserve"> </v>
          </cell>
          <cell r="E908" t="str">
            <v xml:space="preserve"> </v>
          </cell>
          <cell r="F908" t="str">
            <v xml:space="preserve"> </v>
          </cell>
          <cell r="G908" t="str">
            <v xml:space="preserve"> </v>
          </cell>
          <cell r="H908" t="str">
            <v xml:space="preserve"> </v>
          </cell>
          <cell r="I908" t="str">
            <v xml:space="preserve"> </v>
          </cell>
        </row>
        <row r="909">
          <cell r="A909" t="str">
            <v>TOTAL R&amp;D PERSONNEL</v>
          </cell>
          <cell r="G909" t="str">
            <v xml:space="preserve"> </v>
          </cell>
          <cell r="H909" t="str">
            <v xml:space="preserve"> </v>
          </cell>
          <cell r="I909" t="str">
            <v xml:space="preserve"> </v>
          </cell>
        </row>
        <row r="910">
          <cell r="A910" t="str">
            <v>BY SECTOR OF EMPLOYMENT AND OCCUPATION</v>
          </cell>
          <cell r="G910" t="str">
            <v xml:space="preserve"> </v>
          </cell>
          <cell r="H910" t="str">
            <v xml:space="preserve"> </v>
          </cell>
          <cell r="I910" t="str">
            <v xml:space="preserve"> </v>
          </cell>
        </row>
        <row r="911">
          <cell r="A911" t="str">
            <v>UNIT: HEADCOUNT (*)</v>
          </cell>
          <cell r="G911" t="str">
            <v xml:space="preserve"> </v>
          </cell>
          <cell r="H911" t="str">
            <v xml:space="preserve"> </v>
          </cell>
          <cell r="I911" t="str">
            <v xml:space="preserve"> </v>
          </cell>
        </row>
        <row r="912">
          <cell r="A912" t="str">
            <v xml:space="preserve"> </v>
          </cell>
          <cell r="B912" t="str">
            <v xml:space="preserve"> </v>
          </cell>
          <cell r="C912" t="str">
            <v xml:space="preserve"> </v>
          </cell>
          <cell r="D912" t="str">
            <v xml:space="preserve"> </v>
          </cell>
          <cell r="E912" t="str">
            <v xml:space="preserve"> </v>
          </cell>
          <cell r="F912" t="str">
            <v xml:space="preserve"> </v>
          </cell>
          <cell r="G912" t="str">
            <v xml:space="preserve"> </v>
          </cell>
          <cell r="H912" t="str">
            <v xml:space="preserve"> </v>
          </cell>
          <cell r="I912" t="str">
            <v xml:space="preserve"> </v>
          </cell>
        </row>
        <row r="913">
          <cell r="A913" t="str">
            <v>YEAR : 1999 (or the closest available year)</v>
          </cell>
          <cell r="B913" t="str">
            <v xml:space="preserve"> </v>
          </cell>
          <cell r="C913" t="str">
            <v xml:space="preserve"> </v>
          </cell>
          <cell r="D913" t="str">
            <v xml:space="preserve"> </v>
          </cell>
          <cell r="E913" t="str">
            <v xml:space="preserve"> </v>
          </cell>
          <cell r="F913" t="str">
            <v xml:space="preserve"> </v>
          </cell>
          <cell r="G913" t="str">
            <v xml:space="preserve"> </v>
          </cell>
          <cell r="H913" t="str">
            <v xml:space="preserve"> </v>
          </cell>
          <cell r="I913" t="str">
            <v xml:space="preserve"> </v>
          </cell>
        </row>
        <row r="914">
          <cell r="A914" t="str">
            <v>-</v>
          </cell>
          <cell r="B914" t="str">
            <v>-</v>
          </cell>
          <cell r="C914" t="str">
            <v>-</v>
          </cell>
          <cell r="D914" t="str">
            <v>-</v>
          </cell>
          <cell r="E914" t="str">
            <v>-</v>
          </cell>
          <cell r="F914" t="str">
            <v>-</v>
          </cell>
          <cell r="G914" t="str">
            <v>-</v>
          </cell>
          <cell r="H914" t="str">
            <v>-</v>
          </cell>
          <cell r="I914" t="str">
            <v>-</v>
          </cell>
        </row>
        <row r="915">
          <cell r="A915" t="str">
            <v xml:space="preserve"> </v>
          </cell>
          <cell r="B915" t="str">
            <v>1</v>
          </cell>
          <cell r="C915" t="str">
            <v xml:space="preserve"> </v>
          </cell>
          <cell r="D915" t="str">
            <v>2</v>
          </cell>
          <cell r="E915" t="str">
            <v xml:space="preserve"> </v>
          </cell>
          <cell r="F915" t="str">
            <v>3</v>
          </cell>
          <cell r="G915" t="str">
            <v xml:space="preserve"> </v>
          </cell>
          <cell r="H915" t="str">
            <v>4</v>
          </cell>
          <cell r="I915" t="str">
            <v xml:space="preserve"> </v>
          </cell>
        </row>
        <row r="916">
          <cell r="A916" t="str">
            <v xml:space="preserve"> </v>
          </cell>
          <cell r="B916" t="str">
            <v>Full time</v>
          </cell>
          <cell r="C916" t="str">
            <v xml:space="preserve"> </v>
          </cell>
          <cell r="D916" t="str">
            <v>Mainly on</v>
          </cell>
          <cell r="E916" t="str">
            <v xml:space="preserve"> </v>
          </cell>
          <cell r="F916" t="str">
            <v>Part-time</v>
          </cell>
          <cell r="G916" t="str">
            <v xml:space="preserve"> </v>
          </cell>
          <cell r="H916" t="str">
            <v xml:space="preserve"> </v>
          </cell>
          <cell r="I916" t="str">
            <v xml:space="preserve"> </v>
          </cell>
        </row>
        <row r="917">
          <cell r="A917" t="str">
            <v xml:space="preserve"> </v>
          </cell>
          <cell r="B917" t="str">
            <v>on R&amp;D</v>
          </cell>
          <cell r="C917" t="str">
            <v xml:space="preserve"> </v>
          </cell>
          <cell r="D917" t="str">
            <v>R&amp;D</v>
          </cell>
          <cell r="E917" t="str">
            <v xml:space="preserve"> </v>
          </cell>
          <cell r="F917" t="str">
            <v>on R&amp;D</v>
          </cell>
          <cell r="G917" t="str">
            <v xml:space="preserve"> </v>
          </cell>
          <cell r="H917" t="str">
            <v>TOTAL</v>
          </cell>
          <cell r="I917" t="str">
            <v xml:space="preserve"> </v>
          </cell>
        </row>
        <row r="918">
          <cell r="A918" t="str">
            <v xml:space="preserve"> </v>
          </cell>
          <cell r="B918" t="str">
            <v>(&gt; 90 %)</v>
          </cell>
          <cell r="C918" t="str">
            <v xml:space="preserve"> </v>
          </cell>
          <cell r="D918" t="str">
            <v>(50 to 90%)</v>
          </cell>
          <cell r="E918" t="str">
            <v xml:space="preserve"> </v>
          </cell>
          <cell r="F918" t="str">
            <v>(&lt; 50 %)</v>
          </cell>
          <cell r="G918" t="str">
            <v xml:space="preserve"> </v>
          </cell>
          <cell r="H918" t="str">
            <v xml:space="preserve"> </v>
          </cell>
          <cell r="I918" t="str">
            <v xml:space="preserve"> </v>
          </cell>
        </row>
        <row r="919">
          <cell r="A919" t="str">
            <v>-</v>
          </cell>
          <cell r="B919" t="str">
            <v>-</v>
          </cell>
          <cell r="C919" t="str">
            <v>-</v>
          </cell>
          <cell r="D919" t="str">
            <v>-</v>
          </cell>
          <cell r="E919" t="str">
            <v>-</v>
          </cell>
          <cell r="F919" t="str">
            <v>-</v>
          </cell>
          <cell r="G919" t="str">
            <v>-</v>
          </cell>
          <cell r="H919" t="str">
            <v>-</v>
          </cell>
          <cell r="I919" t="str">
            <v>-</v>
          </cell>
        </row>
        <row r="920">
          <cell r="A920" t="str">
            <v>BUSINESS ENTERPRISE SECTOR</v>
          </cell>
          <cell r="B920" t="str">
            <v xml:space="preserve"> </v>
          </cell>
          <cell r="C920" t="str">
            <v xml:space="preserve"> </v>
          </cell>
          <cell r="D920" t="str">
            <v xml:space="preserve"> </v>
          </cell>
          <cell r="E920" t="str">
            <v xml:space="preserve"> </v>
          </cell>
          <cell r="F920" t="str">
            <v xml:space="preserve"> </v>
          </cell>
          <cell r="G920" t="str">
            <v xml:space="preserve"> </v>
          </cell>
          <cell r="H920" t="str">
            <v xml:space="preserve"> </v>
          </cell>
          <cell r="I920" t="str">
            <v xml:space="preserve"> </v>
          </cell>
        </row>
        <row r="921">
          <cell r="A921" t="str">
            <v xml:space="preserve">  OCCUPATION</v>
          </cell>
          <cell r="B921" t="str">
            <v xml:space="preserve"> </v>
          </cell>
          <cell r="C921" t="str">
            <v xml:space="preserve"> </v>
          </cell>
          <cell r="D921" t="str">
            <v xml:space="preserve"> </v>
          </cell>
          <cell r="E921" t="str">
            <v xml:space="preserve"> </v>
          </cell>
          <cell r="F921" t="str">
            <v xml:space="preserve"> </v>
          </cell>
          <cell r="G921" t="str">
            <v xml:space="preserve"> </v>
          </cell>
          <cell r="H921" t="str">
            <v xml:space="preserve"> </v>
          </cell>
          <cell r="I921" t="str">
            <v xml:space="preserve"> </v>
          </cell>
        </row>
        <row r="922">
          <cell r="A922" t="str">
            <v xml:space="preserve"> 1. RSE</v>
          </cell>
          <cell r="B922" t="str">
            <v xml:space="preserve"> </v>
          </cell>
          <cell r="C922" t="str">
            <v xml:space="preserve"> </v>
          </cell>
          <cell r="D922" t="str">
            <v xml:space="preserve"> </v>
          </cell>
          <cell r="E922" t="str">
            <v xml:space="preserve"> </v>
          </cell>
          <cell r="F922" t="str">
            <v xml:space="preserve"> </v>
          </cell>
          <cell r="H922">
            <v>12626</v>
          </cell>
          <cell r="I922" t="str">
            <v xml:space="preserve"> </v>
          </cell>
        </row>
        <row r="923">
          <cell r="A923" t="str">
            <v xml:space="preserve"> 2. TECHNICIANS</v>
          </cell>
          <cell r="B923" t="str">
            <v xml:space="preserve"> </v>
          </cell>
          <cell r="C923" t="str">
            <v xml:space="preserve"> </v>
          </cell>
          <cell r="D923" t="str">
            <v xml:space="preserve"> </v>
          </cell>
          <cell r="E923" t="str">
            <v xml:space="preserve"> </v>
          </cell>
          <cell r="F923" t="str">
            <v xml:space="preserve"> </v>
          </cell>
          <cell r="G923" t="str">
            <v xml:space="preserve"> </v>
          </cell>
          <cell r="H923" t="str">
            <v xml:space="preserve"> </v>
          </cell>
          <cell r="I923" t="str">
            <v xml:space="preserve"> </v>
          </cell>
        </row>
        <row r="924">
          <cell r="A924" t="str">
            <v xml:space="preserve"> 3. OTHER</v>
          </cell>
          <cell r="B924" t="str">
            <v xml:space="preserve"> </v>
          </cell>
          <cell r="C924" t="str">
            <v xml:space="preserve"> </v>
          </cell>
          <cell r="D924" t="str">
            <v xml:space="preserve"> </v>
          </cell>
          <cell r="E924" t="str">
            <v xml:space="preserve"> </v>
          </cell>
          <cell r="F924" t="str">
            <v xml:space="preserve"> </v>
          </cell>
          <cell r="G924" t="str">
            <v xml:space="preserve"> </v>
          </cell>
          <cell r="H924" t="str">
            <v xml:space="preserve"> </v>
          </cell>
          <cell r="I924" t="str">
            <v xml:space="preserve"> </v>
          </cell>
        </row>
        <row r="925">
          <cell r="A925" t="str">
            <v xml:space="preserve"> 4. TOTAL</v>
          </cell>
          <cell r="B925" t="str">
            <v xml:space="preserve"> </v>
          </cell>
          <cell r="C925" t="str">
            <v xml:space="preserve"> </v>
          </cell>
          <cell r="D925" t="str">
            <v xml:space="preserve"> </v>
          </cell>
          <cell r="E925" t="str">
            <v xml:space="preserve"> </v>
          </cell>
          <cell r="F925" t="str">
            <v xml:space="preserve"> </v>
          </cell>
          <cell r="H925">
            <v>17375</v>
          </cell>
          <cell r="I925" t="str">
            <v xml:space="preserve"> </v>
          </cell>
        </row>
        <row r="926">
          <cell r="A926" t="str">
            <v>-</v>
          </cell>
          <cell r="B926" t="str">
            <v>-</v>
          </cell>
          <cell r="C926" t="str">
            <v>-</v>
          </cell>
          <cell r="D926" t="str">
            <v>-</v>
          </cell>
          <cell r="E926" t="str">
            <v>-</v>
          </cell>
          <cell r="F926" t="str">
            <v>-</v>
          </cell>
          <cell r="G926" t="str">
            <v>-</v>
          </cell>
          <cell r="H926" t="str">
            <v>-</v>
          </cell>
          <cell r="I926" t="str">
            <v>-</v>
          </cell>
        </row>
        <row r="927">
          <cell r="A927" t="str">
            <v>GOVERNMENT SECTOR</v>
          </cell>
          <cell r="B927" t="str">
            <v xml:space="preserve"> </v>
          </cell>
          <cell r="C927" t="str">
            <v xml:space="preserve"> </v>
          </cell>
          <cell r="D927" t="str">
            <v xml:space="preserve"> </v>
          </cell>
          <cell r="E927" t="str">
            <v xml:space="preserve"> </v>
          </cell>
          <cell r="F927" t="str">
            <v xml:space="preserve"> </v>
          </cell>
          <cell r="G927" t="str">
            <v xml:space="preserve"> </v>
          </cell>
          <cell r="H927" t="str">
            <v xml:space="preserve"> </v>
          </cell>
          <cell r="I927" t="str">
            <v xml:space="preserve"> </v>
          </cell>
        </row>
        <row r="928">
          <cell r="A928" t="str">
            <v xml:space="preserve">  OCCUPATION</v>
          </cell>
          <cell r="B928" t="str">
            <v xml:space="preserve"> </v>
          </cell>
          <cell r="C928" t="str">
            <v xml:space="preserve"> </v>
          </cell>
          <cell r="D928" t="str">
            <v xml:space="preserve"> </v>
          </cell>
          <cell r="E928" t="str">
            <v xml:space="preserve"> </v>
          </cell>
          <cell r="F928" t="str">
            <v xml:space="preserve"> </v>
          </cell>
          <cell r="G928" t="str">
            <v xml:space="preserve"> </v>
          </cell>
          <cell r="H928" t="str">
            <v xml:space="preserve"> </v>
          </cell>
          <cell r="I928" t="str">
            <v xml:space="preserve"> </v>
          </cell>
        </row>
        <row r="929">
          <cell r="A929" t="str">
            <v xml:space="preserve"> 5. RSE</v>
          </cell>
          <cell r="B929" t="str">
            <v xml:space="preserve"> </v>
          </cell>
          <cell r="C929" t="str">
            <v xml:space="preserve"> </v>
          </cell>
          <cell r="D929" t="str">
            <v xml:space="preserve"> </v>
          </cell>
          <cell r="E929" t="str">
            <v xml:space="preserve"> </v>
          </cell>
          <cell r="F929" t="str">
            <v xml:space="preserve"> </v>
          </cell>
          <cell r="G929" t="str">
            <v xml:space="preserve"> </v>
          </cell>
          <cell r="H929">
            <v>3971</v>
          </cell>
          <cell r="I929" t="str">
            <v xml:space="preserve"> </v>
          </cell>
        </row>
        <row r="930">
          <cell r="A930" t="str">
            <v xml:space="preserve"> 6. TECHNICIANS</v>
          </cell>
          <cell r="B930" t="str">
            <v xml:space="preserve"> </v>
          </cell>
          <cell r="C930" t="str">
            <v xml:space="preserve"> </v>
          </cell>
          <cell r="D930" t="str">
            <v xml:space="preserve"> </v>
          </cell>
          <cell r="E930" t="str">
            <v xml:space="preserve"> </v>
          </cell>
          <cell r="F930" t="str">
            <v xml:space="preserve"> </v>
          </cell>
          <cell r="G930" t="str">
            <v xml:space="preserve"> </v>
          </cell>
          <cell r="H930" t="str">
            <v xml:space="preserve"> </v>
          </cell>
          <cell r="I930" t="str">
            <v xml:space="preserve"> </v>
          </cell>
        </row>
        <row r="931">
          <cell r="A931" t="str">
            <v xml:space="preserve"> 7. OTHER</v>
          </cell>
          <cell r="B931" t="str">
            <v xml:space="preserve"> </v>
          </cell>
          <cell r="C931" t="str">
            <v xml:space="preserve"> </v>
          </cell>
          <cell r="D931" t="str">
            <v xml:space="preserve"> </v>
          </cell>
          <cell r="E931" t="str">
            <v xml:space="preserve"> </v>
          </cell>
          <cell r="F931" t="str">
            <v xml:space="preserve"> </v>
          </cell>
          <cell r="G931" t="str">
            <v xml:space="preserve"> </v>
          </cell>
          <cell r="H931" t="str">
            <v xml:space="preserve"> </v>
          </cell>
          <cell r="I931" t="str">
            <v xml:space="preserve"> </v>
          </cell>
        </row>
        <row r="932">
          <cell r="A932" t="str">
            <v xml:space="preserve"> 8. TOTAL</v>
          </cell>
          <cell r="B932" t="str">
            <v xml:space="preserve"> </v>
          </cell>
          <cell r="C932" t="str">
            <v xml:space="preserve"> </v>
          </cell>
          <cell r="D932" t="str">
            <v xml:space="preserve"> </v>
          </cell>
          <cell r="E932" t="str">
            <v xml:space="preserve"> </v>
          </cell>
          <cell r="F932" t="str">
            <v xml:space="preserve"> </v>
          </cell>
          <cell r="G932" t="str">
            <v xml:space="preserve"> </v>
          </cell>
          <cell r="H932">
            <v>6384</v>
          </cell>
          <cell r="I932" t="str">
            <v xml:space="preserve"> </v>
          </cell>
        </row>
        <row r="933">
          <cell r="A933" t="str">
            <v>-</v>
          </cell>
          <cell r="B933" t="str">
            <v>-</v>
          </cell>
          <cell r="C933" t="str">
            <v>-</v>
          </cell>
          <cell r="D933" t="str">
            <v>-</v>
          </cell>
          <cell r="E933" t="str">
            <v>-</v>
          </cell>
          <cell r="F933" t="str">
            <v>-</v>
          </cell>
          <cell r="G933" t="str">
            <v>-</v>
          </cell>
          <cell r="H933" t="str">
            <v>-</v>
          </cell>
          <cell r="I933" t="str">
            <v>-</v>
          </cell>
        </row>
        <row r="934">
          <cell r="A934" t="str">
            <v>HIGHER EDUCATION SECTOR</v>
          </cell>
          <cell r="B934" t="str">
            <v xml:space="preserve"> </v>
          </cell>
          <cell r="C934" t="str">
            <v xml:space="preserve"> </v>
          </cell>
          <cell r="D934" t="str">
            <v xml:space="preserve"> </v>
          </cell>
          <cell r="E934" t="str">
            <v xml:space="preserve"> </v>
          </cell>
          <cell r="F934" t="str">
            <v xml:space="preserve"> </v>
          </cell>
          <cell r="G934" t="str">
            <v xml:space="preserve"> </v>
          </cell>
          <cell r="H934" t="str">
            <v xml:space="preserve"> </v>
          </cell>
          <cell r="I934" t="str">
            <v xml:space="preserve"> </v>
          </cell>
        </row>
        <row r="935">
          <cell r="A935" t="str">
            <v xml:space="preserve">  OCCUPATION</v>
          </cell>
          <cell r="B935" t="str">
            <v xml:space="preserve"> </v>
          </cell>
          <cell r="C935" t="str">
            <v xml:space="preserve"> </v>
          </cell>
          <cell r="D935" t="str">
            <v xml:space="preserve"> </v>
          </cell>
          <cell r="E935" t="str">
            <v xml:space="preserve"> </v>
          </cell>
          <cell r="F935" t="str">
            <v xml:space="preserve"> </v>
          </cell>
          <cell r="G935" t="str">
            <v xml:space="preserve"> </v>
          </cell>
          <cell r="H935" t="str">
            <v xml:space="preserve"> </v>
          </cell>
          <cell r="I935" t="str">
            <v xml:space="preserve"> </v>
          </cell>
        </row>
        <row r="936">
          <cell r="A936" t="str">
            <v xml:space="preserve"> 9. RSE</v>
          </cell>
          <cell r="B936">
            <v>1007</v>
          </cell>
          <cell r="C936" t="str">
            <v xml:space="preserve"> </v>
          </cell>
          <cell r="D936">
            <v>3105</v>
          </cell>
          <cell r="E936" t="str">
            <v xml:space="preserve"> </v>
          </cell>
          <cell r="F936">
            <v>10252</v>
          </cell>
          <cell r="G936" t="str">
            <v xml:space="preserve"> </v>
          </cell>
          <cell r="H936">
            <v>14364</v>
          </cell>
          <cell r="I936" t="str">
            <v xml:space="preserve"> </v>
          </cell>
        </row>
        <row r="937">
          <cell r="A937" t="str">
            <v>10. TECHNICIANS</v>
          </cell>
          <cell r="B937" t="str">
            <v xml:space="preserve"> </v>
          </cell>
          <cell r="C937" t="str">
            <v xml:space="preserve"> </v>
          </cell>
          <cell r="D937" t="str">
            <v xml:space="preserve"> </v>
          </cell>
          <cell r="E937" t="str">
            <v xml:space="preserve"> </v>
          </cell>
          <cell r="F937" t="str">
            <v xml:space="preserve"> </v>
          </cell>
          <cell r="G937" t="str">
            <v xml:space="preserve"> </v>
          </cell>
          <cell r="H937" t="str">
            <v xml:space="preserve"> </v>
          </cell>
          <cell r="I937" t="str">
            <v xml:space="preserve"> </v>
          </cell>
        </row>
        <row r="938">
          <cell r="A938" t="str">
            <v>11. OTHER</v>
          </cell>
          <cell r="B938" t="str">
            <v xml:space="preserve"> </v>
          </cell>
          <cell r="C938" t="str">
            <v xml:space="preserve"> </v>
          </cell>
          <cell r="D938" t="str">
            <v xml:space="preserve"> </v>
          </cell>
          <cell r="E938" t="str">
            <v xml:space="preserve"> </v>
          </cell>
          <cell r="F938" t="str">
            <v xml:space="preserve"> </v>
          </cell>
          <cell r="G938" t="str">
            <v xml:space="preserve"> </v>
          </cell>
          <cell r="H938" t="str">
            <v xml:space="preserve"> </v>
          </cell>
          <cell r="I938" t="str">
            <v xml:space="preserve"> </v>
          </cell>
        </row>
        <row r="939">
          <cell r="A939" t="str">
            <v>12. TOTAL</v>
          </cell>
          <cell r="B939" t="str">
            <v xml:space="preserve"> </v>
          </cell>
          <cell r="C939" t="str">
            <v xml:space="preserve"> </v>
          </cell>
          <cell r="D939" t="str">
            <v xml:space="preserve"> </v>
          </cell>
          <cell r="E939" t="str">
            <v xml:space="preserve"> </v>
          </cell>
          <cell r="F939" t="str">
            <v xml:space="preserve"> </v>
          </cell>
          <cell r="G939" t="str">
            <v xml:space="preserve"> </v>
          </cell>
          <cell r="H939">
            <v>20069</v>
          </cell>
          <cell r="I939" t="str">
            <v xml:space="preserve"> </v>
          </cell>
        </row>
        <row r="940">
          <cell r="A940" t="str">
            <v>-</v>
          </cell>
          <cell r="B940" t="str">
            <v>-</v>
          </cell>
          <cell r="C940" t="str">
            <v>-</v>
          </cell>
          <cell r="D940" t="str">
            <v>-</v>
          </cell>
          <cell r="E940" t="str">
            <v>-</v>
          </cell>
          <cell r="F940" t="str">
            <v>-</v>
          </cell>
          <cell r="G940" t="str">
            <v>-</v>
          </cell>
          <cell r="H940" t="str">
            <v>-</v>
          </cell>
          <cell r="I940" t="str">
            <v>-</v>
          </cell>
        </row>
        <row r="941">
          <cell r="A941" t="str">
            <v>PRIVATE NON PROFIT SECTOR</v>
          </cell>
          <cell r="B941" t="str">
            <v xml:space="preserve"> </v>
          </cell>
          <cell r="C941" t="str">
            <v xml:space="preserve"> </v>
          </cell>
          <cell r="D941" t="str">
            <v xml:space="preserve"> </v>
          </cell>
          <cell r="E941" t="str">
            <v xml:space="preserve"> </v>
          </cell>
          <cell r="F941" t="str">
            <v xml:space="preserve"> </v>
          </cell>
          <cell r="G941" t="str">
            <v xml:space="preserve"> </v>
          </cell>
          <cell r="H941" t="str">
            <v xml:space="preserve"> </v>
          </cell>
          <cell r="I941" t="str">
            <v xml:space="preserve"> </v>
          </cell>
        </row>
        <row r="942">
          <cell r="A942" t="str">
            <v xml:space="preserve">  OCCUPATION</v>
          </cell>
          <cell r="B942" t="str">
            <v xml:space="preserve"> </v>
          </cell>
          <cell r="C942" t="str">
            <v xml:space="preserve"> </v>
          </cell>
          <cell r="D942" t="str">
            <v xml:space="preserve"> </v>
          </cell>
          <cell r="E942" t="str">
            <v xml:space="preserve"> </v>
          </cell>
          <cell r="F942" t="str">
            <v xml:space="preserve"> </v>
          </cell>
          <cell r="G942" t="str">
            <v xml:space="preserve"> </v>
          </cell>
          <cell r="H942" t="str">
            <v xml:space="preserve"> </v>
          </cell>
          <cell r="I942" t="str">
            <v xml:space="preserve"> </v>
          </cell>
        </row>
        <row r="943">
          <cell r="A943" t="str">
            <v>13. RSE</v>
          </cell>
          <cell r="B943" t="str">
            <v xml:space="preserve"> </v>
          </cell>
          <cell r="C943" t="str">
            <v xml:space="preserve"> </v>
          </cell>
          <cell r="D943" t="str">
            <v xml:space="preserve"> </v>
          </cell>
          <cell r="E943" t="str">
            <v xml:space="preserve"> </v>
          </cell>
          <cell r="F943" t="str">
            <v xml:space="preserve"> </v>
          </cell>
          <cell r="G943" t="str">
            <v xml:space="preserve"> </v>
          </cell>
          <cell r="H943" t="str">
            <v xml:space="preserve"> </v>
          </cell>
          <cell r="I943" t="str">
            <v xml:space="preserve"> </v>
          </cell>
        </row>
        <row r="944">
          <cell r="A944" t="str">
            <v>14. TECHNICIANS</v>
          </cell>
          <cell r="B944" t="str">
            <v xml:space="preserve"> </v>
          </cell>
          <cell r="C944" t="str">
            <v xml:space="preserve"> </v>
          </cell>
          <cell r="D944" t="str">
            <v xml:space="preserve"> </v>
          </cell>
          <cell r="E944" t="str">
            <v xml:space="preserve"> </v>
          </cell>
          <cell r="F944" t="str">
            <v xml:space="preserve"> </v>
          </cell>
          <cell r="G944" t="str">
            <v xml:space="preserve"> </v>
          </cell>
          <cell r="H944" t="str">
            <v xml:space="preserve"> </v>
          </cell>
          <cell r="I944" t="str">
            <v xml:space="preserve"> </v>
          </cell>
        </row>
        <row r="945">
          <cell r="A945" t="str">
            <v>15. OTHER</v>
          </cell>
          <cell r="B945" t="str">
            <v xml:space="preserve"> </v>
          </cell>
          <cell r="C945" t="str">
            <v xml:space="preserve"> </v>
          </cell>
          <cell r="D945" t="str">
            <v xml:space="preserve"> </v>
          </cell>
          <cell r="E945" t="str">
            <v xml:space="preserve"> </v>
          </cell>
          <cell r="F945" t="str">
            <v xml:space="preserve"> </v>
          </cell>
          <cell r="G945" t="str">
            <v xml:space="preserve"> </v>
          </cell>
          <cell r="H945" t="str">
            <v xml:space="preserve"> </v>
          </cell>
          <cell r="I945" t="str">
            <v xml:space="preserve"> </v>
          </cell>
        </row>
        <row r="946">
          <cell r="A946" t="str">
            <v>16. TOTAL</v>
          </cell>
          <cell r="B946" t="str">
            <v xml:space="preserve"> </v>
          </cell>
          <cell r="C946" t="str">
            <v xml:space="preserve"> </v>
          </cell>
          <cell r="D946" t="str">
            <v xml:space="preserve"> </v>
          </cell>
          <cell r="E946" t="str">
            <v xml:space="preserve"> </v>
          </cell>
          <cell r="F946" t="str">
            <v xml:space="preserve"> </v>
          </cell>
          <cell r="G946" t="str">
            <v xml:space="preserve"> </v>
          </cell>
          <cell r="H946" t="str">
            <v xml:space="preserve"> </v>
          </cell>
          <cell r="I946" t="str">
            <v xml:space="preserve"> </v>
          </cell>
        </row>
        <row r="947">
          <cell r="A947" t="str">
            <v>-</v>
          </cell>
          <cell r="B947" t="str">
            <v>-</v>
          </cell>
          <cell r="C947" t="str">
            <v>-</v>
          </cell>
          <cell r="D947" t="str">
            <v>-</v>
          </cell>
          <cell r="E947" t="str">
            <v>-</v>
          </cell>
          <cell r="F947" t="str">
            <v>-</v>
          </cell>
          <cell r="G947" t="str">
            <v>-</v>
          </cell>
          <cell r="H947" t="str">
            <v>-</v>
          </cell>
          <cell r="I947" t="str">
            <v>-</v>
          </cell>
        </row>
        <row r="948">
          <cell r="A948" t="str">
            <v>NATIONAL TOTAL</v>
          </cell>
          <cell r="B948" t="str">
            <v xml:space="preserve"> </v>
          </cell>
          <cell r="C948" t="str">
            <v xml:space="preserve"> </v>
          </cell>
          <cell r="D948" t="str">
            <v xml:space="preserve"> </v>
          </cell>
          <cell r="E948" t="str">
            <v xml:space="preserve"> </v>
          </cell>
          <cell r="F948" t="str">
            <v xml:space="preserve"> </v>
          </cell>
          <cell r="G948" t="str">
            <v xml:space="preserve"> </v>
          </cell>
          <cell r="H948" t="str">
            <v xml:space="preserve"> </v>
          </cell>
          <cell r="I948" t="str">
            <v xml:space="preserve"> </v>
          </cell>
        </row>
        <row r="949">
          <cell r="A949" t="str">
            <v xml:space="preserve">  OCCUPATION</v>
          </cell>
          <cell r="B949" t="str">
            <v xml:space="preserve"> </v>
          </cell>
          <cell r="C949" t="str">
            <v xml:space="preserve"> </v>
          </cell>
          <cell r="D949" t="str">
            <v xml:space="preserve"> </v>
          </cell>
          <cell r="E949" t="str">
            <v xml:space="preserve"> </v>
          </cell>
          <cell r="F949" t="str">
            <v xml:space="preserve"> </v>
          </cell>
          <cell r="G949" t="str">
            <v xml:space="preserve"> </v>
          </cell>
          <cell r="H949" t="str">
            <v xml:space="preserve"> </v>
          </cell>
          <cell r="I949" t="str">
            <v xml:space="preserve"> </v>
          </cell>
        </row>
        <row r="950">
          <cell r="A950" t="str">
            <v>17. RSE</v>
          </cell>
          <cell r="B950" t="str">
            <v xml:space="preserve"> </v>
          </cell>
          <cell r="C950" t="str">
            <v xml:space="preserve"> </v>
          </cell>
          <cell r="D950" t="str">
            <v xml:space="preserve"> </v>
          </cell>
          <cell r="E950" t="str">
            <v xml:space="preserve"> </v>
          </cell>
          <cell r="F950" t="str">
            <v xml:space="preserve"> </v>
          </cell>
          <cell r="G950" t="str">
            <v xml:space="preserve"> </v>
          </cell>
          <cell r="H950">
            <v>30961</v>
          </cell>
          <cell r="I950" t="str">
            <v xml:space="preserve"> </v>
          </cell>
        </row>
        <row r="951">
          <cell r="A951" t="str">
            <v>18. TECHNICIANS</v>
          </cell>
          <cell r="B951" t="str">
            <v xml:space="preserve"> </v>
          </cell>
          <cell r="C951" t="str">
            <v xml:space="preserve"> </v>
          </cell>
          <cell r="D951" t="str">
            <v xml:space="preserve"> </v>
          </cell>
          <cell r="E951" t="str">
            <v xml:space="preserve"> </v>
          </cell>
          <cell r="F951" t="str">
            <v xml:space="preserve"> </v>
          </cell>
          <cell r="G951" t="str">
            <v xml:space="preserve"> </v>
          </cell>
          <cell r="H951" t="str">
            <v xml:space="preserve"> </v>
          </cell>
          <cell r="I951" t="str">
            <v xml:space="preserve"> </v>
          </cell>
        </row>
        <row r="952">
          <cell r="A952" t="str">
            <v>19. OTHER</v>
          </cell>
          <cell r="B952" t="str">
            <v xml:space="preserve"> </v>
          </cell>
          <cell r="C952" t="str">
            <v xml:space="preserve"> </v>
          </cell>
          <cell r="D952" t="str">
            <v xml:space="preserve"> </v>
          </cell>
          <cell r="E952" t="str">
            <v xml:space="preserve"> </v>
          </cell>
          <cell r="F952" t="str">
            <v xml:space="preserve"> </v>
          </cell>
          <cell r="G952" t="str">
            <v xml:space="preserve"> </v>
          </cell>
          <cell r="H952" t="str">
            <v xml:space="preserve"> </v>
          </cell>
          <cell r="I952" t="str">
            <v xml:space="preserve"> </v>
          </cell>
        </row>
        <row r="953">
          <cell r="A953" t="str">
            <v>20. TOTAL R&amp;D PERSONNEL</v>
          </cell>
          <cell r="B953" t="str">
            <v xml:space="preserve"> </v>
          </cell>
          <cell r="C953" t="str">
            <v xml:space="preserve"> </v>
          </cell>
          <cell r="D953" t="str">
            <v xml:space="preserve"> </v>
          </cell>
          <cell r="E953" t="str">
            <v xml:space="preserve"> </v>
          </cell>
          <cell r="F953" t="str">
            <v xml:space="preserve"> </v>
          </cell>
          <cell r="G953" t="str">
            <v xml:space="preserve"> </v>
          </cell>
          <cell r="H953">
            <v>43828</v>
          </cell>
          <cell r="I953" t="str">
            <v xml:space="preserve"> </v>
          </cell>
        </row>
        <row r="954">
          <cell r="A954" t="str">
            <v>-</v>
          </cell>
          <cell r="B954" t="str">
            <v>-</v>
          </cell>
          <cell r="C954" t="str">
            <v>-</v>
          </cell>
          <cell r="D954" t="str">
            <v>-</v>
          </cell>
          <cell r="E954" t="str">
            <v>-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</row>
        <row r="955">
          <cell r="A955" t="str">
            <v>(*) Please specify if data refer to :</v>
          </cell>
          <cell r="G955" t="str">
            <v xml:space="preserve"> </v>
          </cell>
          <cell r="H955" t="str">
            <v xml:space="preserve"> </v>
          </cell>
          <cell r="I955" t="str">
            <v xml:space="preserve"> </v>
          </cell>
        </row>
        <row r="956">
          <cell r="A956" t="str">
            <v xml:space="preserve">      . Number of persons engaged in R &amp; D on a given date (for instance end of period)</v>
          </cell>
          <cell r="G956" t="str">
            <v xml:space="preserve"> </v>
          </cell>
          <cell r="H956" t="str">
            <v xml:space="preserve"> </v>
          </cell>
          <cell r="I956" t="str">
            <v xml:space="preserve"> </v>
          </cell>
        </row>
        <row r="957">
          <cell r="A957" t="str">
            <v xml:space="preserve">      . Total number of persons engaged in R&amp;D during the (calendar) year</v>
          </cell>
          <cell r="G957" t="str">
            <v xml:space="preserve"> </v>
          </cell>
          <cell r="H957" t="str">
            <v xml:space="preserve"> </v>
          </cell>
          <cell r="I957" t="str">
            <v xml:space="preserve"> </v>
          </cell>
        </row>
        <row r="958">
          <cell r="A958" t="str">
            <v xml:space="preserve">      . Average number of persons engaged in R&amp;D during the (calendar) year</v>
          </cell>
          <cell r="G958" t="str">
            <v xml:space="preserve"> </v>
          </cell>
          <cell r="H958" t="str">
            <v xml:space="preserve"> </v>
          </cell>
          <cell r="I958" t="str">
            <v xml:space="preserve"> </v>
          </cell>
        </row>
        <row r="969">
          <cell r="A969" t="str">
            <v>TOTAL TABLE (T.11)</v>
          </cell>
          <cell r="B969" t="str">
            <v xml:space="preserve"> </v>
          </cell>
          <cell r="C969" t="str">
            <v xml:space="preserve"> </v>
          </cell>
          <cell r="D969" t="str">
            <v>COUNTRY : NORWAY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</row>
        <row r="970">
          <cell r="A970" t="str">
            <v xml:space="preserve"> </v>
          </cell>
          <cell r="B970" t="str">
            <v xml:space="preserve"> 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</row>
        <row r="971">
          <cell r="A971" t="str">
            <v>TOTAL R&amp;D PERSONNEL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</row>
        <row r="972">
          <cell r="A972" t="str">
            <v>BY SECTOR OF EMPLOYMENT AND QUALIFICATION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</row>
        <row r="973">
          <cell r="A973" t="str">
            <v>UNIT: HEADCOUNT (*)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</row>
        <row r="974">
          <cell r="A974" t="str">
            <v xml:space="preserve"> </v>
          </cell>
          <cell r="B974" t="str">
            <v xml:space="preserve"> </v>
          </cell>
          <cell r="C974" t="str">
            <v xml:space="preserve"> 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</row>
        <row r="975">
          <cell r="A975" t="str">
            <v>YEAR : 1999 (or the closest available year)</v>
          </cell>
          <cell r="B975" t="str">
            <v xml:space="preserve"> 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</row>
        <row r="976">
          <cell r="A976" t="str">
            <v xml:space="preserve"> </v>
          </cell>
          <cell r="B976" t="str">
            <v xml:space="preserve"> </v>
          </cell>
          <cell r="C976" t="str">
            <v xml:space="preserve"> 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</row>
        <row r="977">
          <cell r="A977" t="str">
            <v>-</v>
          </cell>
          <cell r="B977" t="str">
            <v>-</v>
          </cell>
          <cell r="C977" t="str">
            <v>-</v>
          </cell>
          <cell r="D977" t="str">
            <v>-</v>
          </cell>
          <cell r="E977" t="str">
            <v>-</v>
          </cell>
          <cell r="F977" t="str">
            <v>-</v>
          </cell>
          <cell r="G977" t="str">
            <v>-</v>
          </cell>
          <cell r="H977" t="str">
            <v>-</v>
          </cell>
          <cell r="I977" t="str">
            <v>-</v>
          </cell>
        </row>
        <row r="978">
          <cell r="A978" t="str">
            <v xml:space="preserve"> </v>
          </cell>
          <cell r="B978" t="str">
            <v>1</v>
          </cell>
          <cell r="C978" t="str">
            <v xml:space="preserve"> </v>
          </cell>
          <cell r="D978" t="str">
            <v>2</v>
          </cell>
          <cell r="E978" t="str">
            <v xml:space="preserve"> </v>
          </cell>
          <cell r="F978" t="str">
            <v>3</v>
          </cell>
          <cell r="G978" t="str">
            <v xml:space="preserve"> </v>
          </cell>
          <cell r="H978" t="str">
            <v>4</v>
          </cell>
          <cell r="I978" t="str">
            <v xml:space="preserve"> </v>
          </cell>
        </row>
        <row r="979">
          <cell r="A979" t="str">
            <v xml:space="preserve"> </v>
          </cell>
          <cell r="B979" t="str">
            <v>Full time</v>
          </cell>
          <cell r="C979" t="str">
            <v xml:space="preserve"> </v>
          </cell>
          <cell r="D979" t="str">
            <v>Mainly on</v>
          </cell>
          <cell r="E979" t="str">
            <v xml:space="preserve"> </v>
          </cell>
          <cell r="F979" t="str">
            <v>Part-time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</row>
        <row r="980">
          <cell r="A980" t="str">
            <v xml:space="preserve"> </v>
          </cell>
          <cell r="B980" t="str">
            <v>on R&amp;D</v>
          </cell>
          <cell r="C980" t="str">
            <v xml:space="preserve"> </v>
          </cell>
          <cell r="D980" t="str">
            <v>R&amp;D</v>
          </cell>
          <cell r="E980" t="str">
            <v xml:space="preserve"> </v>
          </cell>
          <cell r="F980" t="str">
            <v>on R&amp;D</v>
          </cell>
          <cell r="G980" t="str">
            <v xml:space="preserve"> </v>
          </cell>
          <cell r="H980" t="str">
            <v>TOTAL</v>
          </cell>
          <cell r="I980" t="str">
            <v xml:space="preserve"> </v>
          </cell>
        </row>
        <row r="981">
          <cell r="A981" t="str">
            <v xml:space="preserve"> </v>
          </cell>
          <cell r="B981" t="str">
            <v>(&gt; 90 %)</v>
          </cell>
          <cell r="C981" t="str">
            <v xml:space="preserve"> </v>
          </cell>
          <cell r="D981" t="str">
            <v>(50 to 90%)</v>
          </cell>
          <cell r="E981" t="str">
            <v xml:space="preserve"> </v>
          </cell>
          <cell r="F981" t="str">
            <v>(&lt; 50 %)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</row>
        <row r="982">
          <cell r="A982" t="str">
            <v>-</v>
          </cell>
          <cell r="B982" t="str">
            <v>-</v>
          </cell>
          <cell r="C982" t="str">
            <v>-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</row>
        <row r="983">
          <cell r="A983" t="str">
            <v>BUSINESS ENTERPRISE SECTOR</v>
          </cell>
          <cell r="B983" t="str">
            <v xml:space="preserve"> 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</row>
        <row r="984">
          <cell r="A984" t="str">
            <v xml:space="preserve">  QUALIFICATION</v>
          </cell>
          <cell r="B984" t="str">
            <v xml:space="preserve"> 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</row>
        <row r="985">
          <cell r="A985" t="str">
            <v xml:space="preserve"> 1. UNIVERSITY PhD LEVEL DEGREES</v>
          </cell>
          <cell r="B985" t="str">
            <v xml:space="preserve"> 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H985">
            <v>1565</v>
          </cell>
          <cell r="I985" t="str">
            <v xml:space="preserve"> </v>
          </cell>
        </row>
        <row r="986">
          <cell r="A986" t="str">
            <v xml:space="preserve"> 2. OTHER UNIVERSITY DEGREES</v>
          </cell>
          <cell r="B986" t="str">
            <v xml:space="preserve"> </v>
          </cell>
          <cell r="C986" t="str">
            <v xml:space="preserve"> 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H986">
            <v>11061</v>
          </cell>
          <cell r="I986" t="str">
            <v xml:space="preserve"> </v>
          </cell>
        </row>
        <row r="987">
          <cell r="A987" t="str">
            <v xml:space="preserve"> 3. SUB TOTAL UNIVERSITY DEGREES</v>
          </cell>
          <cell r="B987" t="str">
            <v xml:space="preserve"> 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H987">
            <v>12626</v>
          </cell>
          <cell r="I987" t="str">
            <v xml:space="preserve"> </v>
          </cell>
        </row>
        <row r="988">
          <cell r="A988" t="str">
            <v xml:space="preserve"> 4. OTHER POST-SECONDARY</v>
          </cell>
          <cell r="B988" t="str">
            <v xml:space="preserve"> </v>
          </cell>
          <cell r="C988" t="str">
            <v xml:space="preserve"> 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</row>
        <row r="989">
          <cell r="A989" t="str">
            <v xml:space="preserve"> 5. SECONDARY</v>
          </cell>
          <cell r="B989" t="str">
            <v xml:space="preserve"> 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</row>
        <row r="990">
          <cell r="A990" t="str">
            <v xml:space="preserve"> 6. OTHER</v>
          </cell>
          <cell r="B990" t="str">
            <v xml:space="preserve"> </v>
          </cell>
          <cell r="C990" t="str">
            <v xml:space="preserve"> </v>
          </cell>
          <cell r="D990" t="str">
            <v xml:space="preserve"> 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</row>
        <row r="991">
          <cell r="A991" t="str">
            <v xml:space="preserve"> 7. NOT SPECIFIED</v>
          </cell>
          <cell r="B991" t="str">
            <v xml:space="preserve"> </v>
          </cell>
          <cell r="C991" t="str">
            <v xml:space="preserve"> 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H991">
            <v>4749</v>
          </cell>
          <cell r="I991" t="str">
            <v xml:space="preserve"> </v>
          </cell>
        </row>
        <row r="992">
          <cell r="A992" t="str">
            <v xml:space="preserve"> 8. TOTAL</v>
          </cell>
          <cell r="B992" t="str">
            <v xml:space="preserve"> 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H992">
            <v>17375</v>
          </cell>
          <cell r="I992" t="str">
            <v xml:space="preserve"> </v>
          </cell>
        </row>
        <row r="993">
          <cell r="A993" t="str">
            <v>-</v>
          </cell>
          <cell r="B993" t="str">
            <v>-</v>
          </cell>
          <cell r="C993" t="str">
            <v>-</v>
          </cell>
          <cell r="D993" t="str">
            <v>-</v>
          </cell>
          <cell r="E993" t="str">
            <v>-</v>
          </cell>
          <cell r="F993" t="str">
            <v>-</v>
          </cell>
          <cell r="G993" t="str">
            <v>-</v>
          </cell>
          <cell r="H993" t="str">
            <v>-</v>
          </cell>
          <cell r="I993" t="str">
            <v>-</v>
          </cell>
        </row>
        <row r="994">
          <cell r="A994" t="str">
            <v>GOVERNMENT SECTOR</v>
          </cell>
          <cell r="B994" t="str">
            <v xml:space="preserve"> </v>
          </cell>
          <cell r="C994" t="str">
            <v xml:space="preserve"> </v>
          </cell>
          <cell r="D994" t="str">
            <v xml:space="preserve"> </v>
          </cell>
          <cell r="E994" t="str">
            <v xml:space="preserve"> </v>
          </cell>
          <cell r="F994" t="str">
            <v xml:space="preserve"> 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</row>
        <row r="995">
          <cell r="A995" t="str">
            <v xml:space="preserve">  QUALIFICATION</v>
          </cell>
          <cell r="B995" t="str">
            <v xml:space="preserve"> </v>
          </cell>
          <cell r="C995" t="str">
            <v xml:space="preserve"> </v>
          </cell>
          <cell r="D995" t="str">
            <v xml:space="preserve"> </v>
          </cell>
          <cell r="E995" t="str">
            <v xml:space="preserve"> 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</row>
        <row r="996">
          <cell r="A996" t="str">
            <v xml:space="preserve"> 9. UNIVERSITY PhD LEVEL DEGREES</v>
          </cell>
          <cell r="B996" t="str">
            <v xml:space="preserve"> </v>
          </cell>
          <cell r="C996" t="str">
            <v xml:space="preserve"> </v>
          </cell>
          <cell r="D996" t="str">
            <v xml:space="preserve"> 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>
            <v>1062</v>
          </cell>
          <cell r="I996" t="str">
            <v xml:space="preserve"> </v>
          </cell>
        </row>
        <row r="997">
          <cell r="A997" t="str">
            <v>10. OTHER UNIVERSITY DEGREES</v>
          </cell>
          <cell r="B997" t="str">
            <v xml:space="preserve"> </v>
          </cell>
          <cell r="C997" t="str">
            <v xml:space="preserve"> 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>
            <v>2909</v>
          </cell>
          <cell r="I997" t="str">
            <v xml:space="preserve"> </v>
          </cell>
        </row>
        <row r="998">
          <cell r="A998" t="str">
            <v>11. SUB TOTAL UNIVERSITY DEGREES</v>
          </cell>
          <cell r="B998" t="str">
            <v xml:space="preserve"> 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>
            <v>3971</v>
          </cell>
          <cell r="I998" t="str">
            <v xml:space="preserve"> </v>
          </cell>
        </row>
        <row r="999">
          <cell r="A999" t="str">
            <v>12. OTHER POST-SECONDARY</v>
          </cell>
          <cell r="B999" t="str">
            <v xml:space="preserve"> </v>
          </cell>
          <cell r="C999" t="str">
            <v xml:space="preserve"> 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</row>
        <row r="1000">
          <cell r="A1000" t="str">
            <v>13. SECONDARY</v>
          </cell>
          <cell r="B1000" t="str">
            <v xml:space="preserve"> 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</row>
        <row r="1001">
          <cell r="A1001" t="str">
            <v>14. OTHER</v>
          </cell>
          <cell r="B1001" t="str">
            <v xml:space="preserve"> </v>
          </cell>
          <cell r="C1001" t="str">
            <v xml:space="preserve"> 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</row>
        <row r="1002">
          <cell r="A1002" t="str">
            <v>15. NOT SPECIFIED</v>
          </cell>
          <cell r="B1002" t="str">
            <v xml:space="preserve"> 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>
            <v>2413</v>
          </cell>
          <cell r="I1002" t="str">
            <v xml:space="preserve"> </v>
          </cell>
        </row>
        <row r="1003">
          <cell r="A1003" t="str">
            <v>16. TOTAL</v>
          </cell>
          <cell r="B1003" t="str">
            <v xml:space="preserve"> </v>
          </cell>
          <cell r="C1003" t="str">
            <v xml:space="preserve"> 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>
            <v>6384</v>
          </cell>
          <cell r="I1003" t="str">
            <v xml:space="preserve"> </v>
          </cell>
        </row>
        <row r="1004">
          <cell r="A1004" t="str">
            <v>-</v>
          </cell>
          <cell r="B1004" t="str">
            <v>-</v>
          </cell>
          <cell r="C1004" t="str">
            <v>-</v>
          </cell>
          <cell r="D1004" t="str">
            <v>-</v>
          </cell>
          <cell r="E1004" t="str">
            <v>-</v>
          </cell>
          <cell r="F1004" t="str">
            <v>-</v>
          </cell>
          <cell r="G1004" t="str">
            <v>-</v>
          </cell>
          <cell r="H1004" t="str">
            <v>-</v>
          </cell>
          <cell r="I1004" t="str">
            <v>-</v>
          </cell>
        </row>
        <row r="1005">
          <cell r="A1005" t="str">
            <v>HIGHER EDUCATION SECTOR</v>
          </cell>
          <cell r="B1005" t="str">
            <v xml:space="preserve"> </v>
          </cell>
          <cell r="C1005" t="str">
            <v xml:space="preserve"> </v>
          </cell>
          <cell r="D1005" t="str">
            <v xml:space="preserve"> 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</row>
        <row r="1006">
          <cell r="A1006" t="str">
            <v xml:space="preserve">  QUALIFICATION</v>
          </cell>
          <cell r="B1006" t="str">
            <v xml:space="preserve"> </v>
          </cell>
          <cell r="C1006" t="str">
            <v xml:space="preserve"> 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</row>
        <row r="1007">
          <cell r="A1007" t="str">
            <v>17. UNIVERSITY PhD LEVEL DEGREES</v>
          </cell>
          <cell r="B1007">
            <v>592</v>
          </cell>
          <cell r="C1007" t="str">
            <v xml:space="preserve"> </v>
          </cell>
          <cell r="D1007">
            <v>30</v>
          </cell>
          <cell r="E1007" t="str">
            <v xml:space="preserve"> </v>
          </cell>
          <cell r="F1007">
            <v>3846</v>
          </cell>
          <cell r="G1007" t="str">
            <v xml:space="preserve"> </v>
          </cell>
          <cell r="H1007">
            <v>4468</v>
          </cell>
          <cell r="I1007" t="str">
            <v xml:space="preserve"> </v>
          </cell>
        </row>
        <row r="1008">
          <cell r="A1008" t="str">
            <v>18. OTHER UNIVERSITY DEGREES</v>
          </cell>
          <cell r="B1008">
            <v>415</v>
          </cell>
          <cell r="C1008" t="str">
            <v xml:space="preserve"> </v>
          </cell>
          <cell r="D1008">
            <v>3075</v>
          </cell>
          <cell r="E1008" t="str">
            <v xml:space="preserve"> </v>
          </cell>
          <cell r="F1008">
            <v>6406</v>
          </cell>
          <cell r="G1008" t="str">
            <v xml:space="preserve"> </v>
          </cell>
          <cell r="H1008">
            <v>9896</v>
          </cell>
          <cell r="I1008" t="str">
            <v xml:space="preserve"> </v>
          </cell>
        </row>
        <row r="1009">
          <cell r="A1009" t="str">
            <v>19. SUB TOTAL UNIVERSITY DEGREES</v>
          </cell>
          <cell r="B1009">
            <v>1007</v>
          </cell>
          <cell r="C1009" t="str">
            <v xml:space="preserve"> </v>
          </cell>
          <cell r="D1009">
            <v>3105</v>
          </cell>
          <cell r="E1009" t="str">
            <v xml:space="preserve"> </v>
          </cell>
          <cell r="F1009">
            <v>10252</v>
          </cell>
          <cell r="G1009" t="str">
            <v xml:space="preserve"> </v>
          </cell>
          <cell r="H1009">
            <v>14364</v>
          </cell>
          <cell r="I1009" t="str">
            <v xml:space="preserve"> </v>
          </cell>
        </row>
        <row r="1010">
          <cell r="A1010" t="str">
            <v>20. OTHER POST-SECONDARY</v>
          </cell>
          <cell r="B1010" t="str">
            <v xml:space="preserve"> 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</row>
        <row r="1011">
          <cell r="A1011" t="str">
            <v>21. SECONDARY</v>
          </cell>
          <cell r="B1011" t="str">
            <v xml:space="preserve"> </v>
          </cell>
          <cell r="C1011" t="str">
            <v xml:space="preserve"> 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</row>
        <row r="1012">
          <cell r="A1012" t="str">
            <v>22. OTHER</v>
          </cell>
          <cell r="B1012" t="str">
            <v xml:space="preserve"> 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</row>
        <row r="1013">
          <cell r="A1013" t="str">
            <v>23. NOT SPECIFIED</v>
          </cell>
          <cell r="B1013" t="str">
            <v xml:space="preserve"> </v>
          </cell>
          <cell r="C1013" t="str">
            <v xml:space="preserve"> 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>
            <v>5705</v>
          </cell>
          <cell r="I1013" t="str">
            <v xml:space="preserve"> </v>
          </cell>
        </row>
        <row r="1014">
          <cell r="A1014" t="str">
            <v>24. TOTAL</v>
          </cell>
          <cell r="B1014" t="str">
            <v xml:space="preserve"> 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>
            <v>20069</v>
          </cell>
          <cell r="I1014" t="str">
            <v xml:space="preserve"> </v>
          </cell>
        </row>
        <row r="1015">
          <cell r="A1015" t="str">
            <v>-</v>
          </cell>
          <cell r="B1015" t="str">
            <v>-</v>
          </cell>
          <cell r="C1015" t="str">
            <v>-</v>
          </cell>
          <cell r="D1015" t="str">
            <v>-</v>
          </cell>
          <cell r="E1015" t="str">
            <v>-</v>
          </cell>
          <cell r="F1015" t="str">
            <v>-</v>
          </cell>
          <cell r="G1015" t="str">
            <v>-</v>
          </cell>
          <cell r="H1015" t="str">
            <v>-</v>
          </cell>
          <cell r="I1015" t="str">
            <v>-</v>
          </cell>
        </row>
        <row r="1016">
          <cell r="A1016" t="str">
            <v>PRIVATE NON PROFIT SECTOR</v>
          </cell>
          <cell r="B1016" t="str">
            <v xml:space="preserve"> 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</row>
        <row r="1017">
          <cell r="A1017" t="str">
            <v xml:space="preserve">  QUALIFICATION</v>
          </cell>
          <cell r="B1017" t="str">
            <v xml:space="preserve"> 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</row>
        <row r="1018">
          <cell r="A1018" t="str">
            <v>25. UNIVERSITY PhD LEVEL DEGREES</v>
          </cell>
          <cell r="B1018" t="str">
            <v xml:space="preserve"> 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</row>
        <row r="1019">
          <cell r="A1019" t="str">
            <v>26. OTHER UNIVERSITY DEGREES</v>
          </cell>
          <cell r="B1019" t="str">
            <v xml:space="preserve"> 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</row>
        <row r="1020">
          <cell r="A1020" t="str">
            <v>27. SUB TOTAL UNIVERSITY DEGREES</v>
          </cell>
          <cell r="B1020" t="str">
            <v xml:space="preserve"> 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</row>
        <row r="1021">
          <cell r="A1021" t="str">
            <v>28. OTHER POST-SECONDARY</v>
          </cell>
          <cell r="B1021" t="str">
            <v xml:space="preserve"> 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</row>
        <row r="1022">
          <cell r="A1022" t="str">
            <v>29. SECONDARY</v>
          </cell>
          <cell r="B1022" t="str">
            <v xml:space="preserve"> </v>
          </cell>
          <cell r="C1022" t="str">
            <v xml:space="preserve"> 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</row>
        <row r="1023">
          <cell r="A1023" t="str">
            <v>30. OTHER</v>
          </cell>
          <cell r="B1023" t="str">
            <v xml:space="preserve"> 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</row>
        <row r="1024">
          <cell r="A1024" t="str">
            <v>31. NOT SPECIFIED</v>
          </cell>
          <cell r="B1024" t="str">
            <v xml:space="preserve"> 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</row>
        <row r="1025">
          <cell r="A1025" t="str">
            <v>32. TOTAL</v>
          </cell>
          <cell r="B1025" t="str">
            <v xml:space="preserve"> </v>
          </cell>
          <cell r="C1025" t="str">
            <v xml:space="preserve"> 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</row>
        <row r="1026">
          <cell r="A1026" t="str">
            <v>-</v>
          </cell>
          <cell r="B1026" t="str">
            <v>-</v>
          </cell>
          <cell r="C1026" t="str">
            <v>-</v>
          </cell>
          <cell r="D1026" t="str">
            <v>-</v>
          </cell>
          <cell r="E1026" t="str">
            <v>-</v>
          </cell>
          <cell r="F1026" t="str">
            <v>-</v>
          </cell>
          <cell r="G1026" t="str">
            <v>-</v>
          </cell>
          <cell r="H1026" t="str">
            <v>-</v>
          </cell>
          <cell r="I1026" t="str">
            <v>-</v>
          </cell>
        </row>
        <row r="1027">
          <cell r="A1027" t="str">
            <v>NATIONAL TOTAL</v>
          </cell>
          <cell r="B1027" t="str">
            <v xml:space="preserve"> 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</row>
        <row r="1028">
          <cell r="A1028" t="str">
            <v xml:space="preserve">  QUALIFICATION</v>
          </cell>
          <cell r="B1028" t="str">
            <v xml:space="preserve"> 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</row>
        <row r="1029">
          <cell r="A1029" t="str">
            <v>33. UNIVERSITY PhD LEVEL DEGREES</v>
          </cell>
          <cell r="B1029" t="str">
            <v xml:space="preserve"> 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>
            <v>7095</v>
          </cell>
          <cell r="I1029" t="str">
            <v xml:space="preserve"> </v>
          </cell>
        </row>
        <row r="1030">
          <cell r="A1030" t="str">
            <v>34. OTHER UNIVERSITY DEGREES</v>
          </cell>
          <cell r="B1030" t="str">
            <v xml:space="preserve"> 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>
            <v>23866</v>
          </cell>
          <cell r="I1030" t="str">
            <v xml:space="preserve"> </v>
          </cell>
        </row>
        <row r="1031">
          <cell r="A1031" t="str">
            <v>35. SUB TOTAL UNIVERSITY DEGREES</v>
          </cell>
          <cell r="B1031" t="str">
            <v xml:space="preserve"> 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>
            <v>30961</v>
          </cell>
          <cell r="I1031" t="str">
            <v xml:space="preserve"> </v>
          </cell>
        </row>
        <row r="1032">
          <cell r="A1032" t="str">
            <v>36. OTHER POST-SECONDARY</v>
          </cell>
          <cell r="B1032" t="str">
            <v xml:space="preserve"> 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</row>
        <row r="1033">
          <cell r="A1033" t="str">
            <v>37. SECONDARY</v>
          </cell>
          <cell r="B1033" t="str">
            <v xml:space="preserve"> 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</row>
        <row r="1034">
          <cell r="A1034" t="str">
            <v>38. OTHER</v>
          </cell>
          <cell r="B1034" t="str">
            <v xml:space="preserve"> </v>
          </cell>
          <cell r="C1034" t="str">
            <v xml:space="preserve"> 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</row>
        <row r="1035">
          <cell r="A1035" t="str">
            <v>39. NOT SPECIFIED</v>
          </cell>
          <cell r="B1035" t="str">
            <v xml:space="preserve"> 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>
            <v>12867</v>
          </cell>
          <cell r="I1035" t="str">
            <v xml:space="preserve"> </v>
          </cell>
        </row>
        <row r="1036">
          <cell r="A1036" t="str">
            <v>40. TOTAL R&amp;D PERSONNEL</v>
          </cell>
          <cell r="B1036" t="str">
            <v xml:space="preserve"> </v>
          </cell>
          <cell r="C1036" t="str">
            <v xml:space="preserve"> 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>
            <v>43828</v>
          </cell>
          <cell r="I1036" t="str">
            <v xml:space="preserve"> </v>
          </cell>
        </row>
        <row r="1037">
          <cell r="A1037" t="str">
            <v>-</v>
          </cell>
          <cell r="B1037" t="str">
            <v>-</v>
          </cell>
          <cell r="C1037" t="str">
            <v>-</v>
          </cell>
          <cell r="D1037" t="str">
            <v>-</v>
          </cell>
          <cell r="E1037" t="str">
            <v>-</v>
          </cell>
          <cell r="F1037" t="str">
            <v>-</v>
          </cell>
          <cell r="G1037" t="str">
            <v>-</v>
          </cell>
          <cell r="H1037" t="str">
            <v>-</v>
          </cell>
          <cell r="I1037" t="str">
            <v>-</v>
          </cell>
        </row>
        <row r="1038">
          <cell r="A1038" t="str">
            <v>(*) Please specify if data refer to :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</row>
        <row r="1039">
          <cell r="A1039" t="str">
            <v xml:space="preserve">      . Number of persons engaged in R &amp; D on a given date (for instance end of period)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</row>
        <row r="1040">
          <cell r="A1040" t="str">
            <v xml:space="preserve">      . Total number of persons engaged in R&amp;D during the (calendar) year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</row>
        <row r="1041">
          <cell r="A1041" t="str">
            <v xml:space="preserve">      . Average number of persons engaged in R&amp;D during the (calendar) year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</row>
      </sheetData>
      <sheetData sheetId="3">
        <row r="8">
          <cell r="A8" t="str">
            <v>TABLE M. 1</v>
          </cell>
          <cell r="B8" t="str">
            <v xml:space="preserve"> </v>
          </cell>
          <cell r="C8" t="str">
            <v xml:space="preserve"> </v>
          </cell>
          <cell r="D8" t="str">
            <v>COUNTRY : NORWAY</v>
          </cell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  <cell r="K8" t="str">
            <v xml:space="preserve"> </v>
          </cell>
          <cell r="L8" t="str">
            <v xml:space="preserve"> </v>
          </cell>
          <cell r="M8" t="str">
            <v xml:space="preserve"> </v>
          </cell>
          <cell r="N8" t="str">
            <v xml:space="preserve"> </v>
          </cell>
          <cell r="O8" t="str">
            <v xml:space="preserve"> </v>
          </cell>
        </row>
        <row r="9">
          <cell r="A9" t="str">
            <v xml:space="preserve"> </v>
          </cell>
          <cell r="B9" t="str">
            <v xml:space="preserve"> </v>
          </cell>
          <cell r="C9" t="str">
            <v xml:space="preserve"> </v>
          </cell>
          <cell r="D9" t="str">
            <v xml:space="preserve"> </v>
          </cell>
          <cell r="E9" t="str">
            <v xml:space="preserve"> </v>
          </cell>
          <cell r="F9" t="str">
            <v xml:space="preserve"> </v>
          </cell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  <cell r="K9" t="str">
            <v xml:space="preserve"> </v>
          </cell>
          <cell r="L9" t="str">
            <v xml:space="preserve"> </v>
          </cell>
          <cell r="M9" t="str">
            <v xml:space="preserve"> </v>
          </cell>
          <cell r="N9" t="str">
            <v xml:space="preserve"> </v>
          </cell>
          <cell r="O9" t="str">
            <v xml:space="preserve"> </v>
          </cell>
        </row>
        <row r="10">
          <cell r="A10" t="str">
            <v>GROSS DOMESTIC EXPENDITURE ON R&amp;D (GERD)</v>
          </cell>
          <cell r="B10" t="str">
            <v xml:space="preserve"> </v>
          </cell>
          <cell r="C10" t="str">
            <v xml:space="preserve"> </v>
          </cell>
          <cell r="D10" t="str">
            <v xml:space="preserve"> </v>
          </cell>
          <cell r="E10" t="str">
            <v xml:space="preserve"> </v>
          </cell>
          <cell r="F10" t="str">
            <v xml:space="preserve"> </v>
          </cell>
          <cell r="G10" t="str">
            <v xml:space="preserve"> </v>
          </cell>
          <cell r="H10" t="str">
            <v xml:space="preserve"> 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 xml:space="preserve">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</row>
        <row r="11">
          <cell r="A11" t="str">
            <v>BY SECTOR OF PERFORMANCE AND SOURCE OF FUNDS</v>
          </cell>
          <cell r="D11" t="str">
            <v xml:space="preserve"> </v>
          </cell>
          <cell r="E11" t="str">
            <v xml:space="preserve"> </v>
          </cell>
          <cell r="F11" t="str">
            <v xml:space="preserve"> </v>
          </cell>
          <cell r="G11" t="str">
            <v xml:space="preserve"> </v>
          </cell>
          <cell r="H11" t="str">
            <v xml:space="preserve"> </v>
          </cell>
          <cell r="I11" t="str">
            <v xml:space="preserve"> </v>
          </cell>
          <cell r="J11" t="str">
            <v xml:space="preserve"> </v>
          </cell>
          <cell r="K11" t="str">
            <v xml:space="preserve"> </v>
          </cell>
          <cell r="L11" t="str">
            <v xml:space="preserve"> </v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</row>
        <row r="12">
          <cell r="A12" t="str">
            <v xml:space="preserve"> </v>
          </cell>
          <cell r="B12" t="str">
            <v xml:space="preserve"> </v>
          </cell>
          <cell r="C12" t="str">
            <v xml:space="preserve"> </v>
          </cell>
          <cell r="D12" t="str">
            <v xml:space="preserve"> </v>
          </cell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H12" t="str">
            <v xml:space="preserve"> 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L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</row>
        <row r="13">
          <cell r="A13" t="str">
            <v>UNIT: Million national currency</v>
          </cell>
          <cell r="B13" t="str">
            <v xml:space="preserve"> </v>
          </cell>
          <cell r="C13" t="str">
            <v xml:space="preserve"> </v>
          </cell>
          <cell r="D13" t="str">
            <v xml:space="preserve"> </v>
          </cell>
          <cell r="E13" t="str">
            <v xml:space="preserve"> </v>
          </cell>
          <cell r="F13" t="str">
            <v xml:space="preserve"> </v>
          </cell>
          <cell r="G13" t="str">
            <v xml:space="preserve"> </v>
          </cell>
          <cell r="H13" t="str">
            <v xml:space="preserve"> </v>
          </cell>
          <cell r="I13" t="str">
            <v xml:space="preserve"> </v>
          </cell>
          <cell r="J13" t="str">
            <v xml:space="preserve"> </v>
          </cell>
          <cell r="K13" t="str">
            <v xml:space="preserve"> </v>
          </cell>
          <cell r="L13" t="str">
            <v xml:space="preserve"> 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</row>
        <row r="14">
          <cell r="A14" t="str">
            <v xml:space="preserve"> </v>
          </cell>
          <cell r="B14" t="str">
            <v xml:space="preserve"> </v>
          </cell>
          <cell r="C14" t="str">
            <v xml:space="preserve"> </v>
          </cell>
          <cell r="D14" t="str">
            <v xml:space="preserve"> </v>
          </cell>
          <cell r="E14" t="str">
            <v xml:space="preserve"> </v>
          </cell>
          <cell r="F14" t="str">
            <v xml:space="preserve"> </v>
          </cell>
          <cell r="G14" t="str">
            <v xml:space="preserve"> </v>
          </cell>
          <cell r="H14" t="str">
            <v xml:space="preserve"> </v>
          </cell>
          <cell r="I14" t="str">
            <v xml:space="preserve"> </v>
          </cell>
          <cell r="J14" t="str">
            <v xml:space="preserve"> </v>
          </cell>
          <cell r="K14" t="str">
            <v xml:space="preserve"> </v>
          </cell>
          <cell r="L14" t="str">
            <v xml:space="preserve">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</row>
        <row r="15">
          <cell r="A15" t="str">
            <v>-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</row>
        <row r="16">
          <cell r="A16" t="str">
            <v xml:space="preserve"> </v>
          </cell>
          <cell r="B16" t="str">
            <v>1995</v>
          </cell>
          <cell r="C16" t="str">
            <v xml:space="preserve"> </v>
          </cell>
          <cell r="D16" t="str">
            <v>1996</v>
          </cell>
          <cell r="E16" t="str">
            <v xml:space="preserve"> </v>
          </cell>
          <cell r="F16" t="str">
            <v>1997</v>
          </cell>
          <cell r="G16" t="str">
            <v xml:space="preserve"> </v>
          </cell>
          <cell r="H16" t="str">
            <v>1998</v>
          </cell>
          <cell r="I16" t="str">
            <v xml:space="preserve"> </v>
          </cell>
          <cell r="J16" t="str">
            <v>1999</v>
          </cell>
          <cell r="K16" t="str">
            <v xml:space="preserve"> </v>
          </cell>
          <cell r="L16" t="str">
            <v>2000</v>
          </cell>
          <cell r="M16" t="str">
            <v xml:space="preserve"> </v>
          </cell>
          <cell r="N16" t="str">
            <v>2001</v>
          </cell>
          <cell r="O16" t="str">
            <v xml:space="preserve"> </v>
          </cell>
        </row>
        <row r="17">
          <cell r="A17" t="str">
            <v>-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</row>
        <row r="18">
          <cell r="A18" t="str">
            <v>BUSINESS ENTERPRISE SECTOR</v>
          </cell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  <cell r="O18" t="str">
            <v xml:space="preserve"> </v>
          </cell>
        </row>
        <row r="19">
          <cell r="A19" t="str">
            <v xml:space="preserve">  SOURCE OF FUNDS</v>
          </cell>
          <cell r="B19" t="str">
            <v xml:space="preserve"> </v>
          </cell>
          <cell r="C19" t="str">
            <v xml:space="preserve"> </v>
          </cell>
          <cell r="D19" t="str">
            <v xml:space="preserve"> </v>
          </cell>
          <cell r="E19" t="str">
            <v xml:space="preserve"> </v>
          </cell>
          <cell r="F19" t="str">
            <v xml:space="preserve"> </v>
          </cell>
          <cell r="G19" t="str">
            <v xml:space="preserve"> </v>
          </cell>
          <cell r="H19" t="str">
            <v xml:space="preserve"> </v>
          </cell>
          <cell r="I19" t="str">
            <v xml:space="preserve"> </v>
          </cell>
          <cell r="J19" t="str">
            <v xml:space="preserve"> </v>
          </cell>
          <cell r="K19" t="str">
            <v xml:space="preserve"> </v>
          </cell>
          <cell r="L19" t="str">
            <v xml:space="preserve"> </v>
          </cell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</row>
        <row r="20">
          <cell r="A20" t="str">
            <v>*  1. BUSINESS ENTERPRISE</v>
          </cell>
          <cell r="B20">
            <v>7441.5</v>
          </cell>
          <cell r="C20" t="str">
            <v>A</v>
          </cell>
          <cell r="D20" t="str">
            <v>..</v>
          </cell>
          <cell r="E20" t="str">
            <v xml:space="preserve"> </v>
          </cell>
          <cell r="F20">
            <v>8427.4</v>
          </cell>
          <cell r="G20" t="str">
            <v xml:space="preserve"> </v>
          </cell>
          <cell r="H20" t="str">
            <v>..</v>
          </cell>
          <cell r="I20" t="str">
            <v xml:space="preserve"> </v>
          </cell>
          <cell r="J20">
            <v>9831.7999999999993</v>
          </cell>
          <cell r="K20" t="str">
            <v xml:space="preserve"> </v>
          </cell>
          <cell r="L20" t="str">
            <v>..</v>
          </cell>
          <cell r="M20" t="str">
            <v xml:space="preserve"> </v>
          </cell>
          <cell r="N20" t="str">
            <v>..</v>
          </cell>
          <cell r="O20" t="str">
            <v xml:space="preserve"> </v>
          </cell>
        </row>
        <row r="21">
          <cell r="A21" t="str">
            <v>*  2. DIRECT GOVERNMENT</v>
          </cell>
          <cell r="B21">
            <v>1073</v>
          </cell>
          <cell r="C21" t="str">
            <v>A</v>
          </cell>
          <cell r="D21" t="str">
            <v>..</v>
          </cell>
          <cell r="E21" t="str">
            <v xml:space="preserve"> </v>
          </cell>
          <cell r="F21">
            <v>1135.3</v>
          </cell>
          <cell r="G21" t="str">
            <v xml:space="preserve"> </v>
          </cell>
          <cell r="H21" t="str">
            <v>..</v>
          </cell>
          <cell r="I21" t="str">
            <v xml:space="preserve"> </v>
          </cell>
          <cell r="J21">
            <v>1102.3</v>
          </cell>
          <cell r="K21" t="str">
            <v xml:space="preserve"> </v>
          </cell>
          <cell r="L21" t="str">
            <v>..</v>
          </cell>
          <cell r="M21" t="str">
            <v xml:space="preserve"> </v>
          </cell>
          <cell r="N21" t="str">
            <v>..</v>
          </cell>
          <cell r="O21" t="str">
            <v xml:space="preserve"> </v>
          </cell>
        </row>
        <row r="22">
          <cell r="A22" t="str">
            <v>*  3. HIGHER EDUCATION</v>
          </cell>
          <cell r="B22">
            <v>0</v>
          </cell>
          <cell r="C22" t="str">
            <v xml:space="preserve"> </v>
          </cell>
          <cell r="D22" t="str">
            <v>..</v>
          </cell>
          <cell r="E22" t="str">
            <v xml:space="preserve"> </v>
          </cell>
          <cell r="F22">
            <v>0</v>
          </cell>
          <cell r="G22" t="str">
            <v xml:space="preserve"> </v>
          </cell>
          <cell r="H22" t="str">
            <v>..</v>
          </cell>
          <cell r="I22" t="str">
            <v xml:space="preserve"> </v>
          </cell>
          <cell r="J22">
            <v>0</v>
          </cell>
          <cell r="K22" t="str">
            <v xml:space="preserve"> </v>
          </cell>
          <cell r="L22" t="str">
            <v>..</v>
          </cell>
          <cell r="M22" t="str">
            <v xml:space="preserve"> </v>
          </cell>
          <cell r="N22" t="str">
            <v>..</v>
          </cell>
          <cell r="O22" t="str">
            <v xml:space="preserve"> </v>
          </cell>
        </row>
        <row r="23">
          <cell r="A23" t="str">
            <v>*  4. PRIVATE NON-PROFIT</v>
          </cell>
          <cell r="B23">
            <v>5.0999999999999996</v>
          </cell>
          <cell r="C23" t="str">
            <v>A</v>
          </cell>
          <cell r="D23" t="str">
            <v>..</v>
          </cell>
          <cell r="E23" t="str">
            <v xml:space="preserve"> </v>
          </cell>
          <cell r="F23">
            <v>0</v>
          </cell>
          <cell r="G23" t="str">
            <v xml:space="preserve"> </v>
          </cell>
          <cell r="H23" t="str">
            <v>..</v>
          </cell>
          <cell r="I23" t="str">
            <v xml:space="preserve"> </v>
          </cell>
          <cell r="J23">
            <v>0</v>
          </cell>
          <cell r="K23" t="str">
            <v xml:space="preserve"> </v>
          </cell>
          <cell r="L23" t="str">
            <v>..</v>
          </cell>
          <cell r="M23" t="str">
            <v xml:space="preserve"> </v>
          </cell>
          <cell r="N23" t="str">
            <v>..</v>
          </cell>
          <cell r="O23" t="str">
            <v xml:space="preserve"> </v>
          </cell>
        </row>
        <row r="24">
          <cell r="A24" t="str">
            <v>*  5. FUNDS FROM ABROAD</v>
          </cell>
          <cell r="B24">
            <v>501.6</v>
          </cell>
          <cell r="C24" t="str">
            <v>A</v>
          </cell>
          <cell r="D24" t="str">
            <v>..</v>
          </cell>
          <cell r="E24" t="str">
            <v xml:space="preserve"> </v>
          </cell>
          <cell r="F24">
            <v>789.1</v>
          </cell>
          <cell r="G24" t="str">
            <v xml:space="preserve"> </v>
          </cell>
          <cell r="H24" t="str">
            <v>..</v>
          </cell>
          <cell r="I24" t="str">
            <v xml:space="preserve"> </v>
          </cell>
          <cell r="J24">
            <v>435.4</v>
          </cell>
          <cell r="K24" t="str">
            <v xml:space="preserve"> </v>
          </cell>
          <cell r="L24" t="str">
            <v>..</v>
          </cell>
          <cell r="M24" t="str">
            <v xml:space="preserve"> </v>
          </cell>
          <cell r="N24" t="str">
            <v>..</v>
          </cell>
          <cell r="O24" t="str">
            <v xml:space="preserve"> </v>
          </cell>
        </row>
        <row r="25">
          <cell r="A25" t="str">
            <v>*  6. TOTAL BERD</v>
          </cell>
          <cell r="B25">
            <v>9021.2000000000007</v>
          </cell>
          <cell r="C25" t="str">
            <v>A</v>
          </cell>
          <cell r="D25" t="str">
            <v>..</v>
          </cell>
          <cell r="E25" t="str">
            <v xml:space="preserve"> </v>
          </cell>
          <cell r="F25">
            <v>10351.799999999999</v>
          </cell>
          <cell r="G25" t="str">
            <v xml:space="preserve"> </v>
          </cell>
          <cell r="H25" t="str">
            <v>..</v>
          </cell>
          <cell r="I25" t="str">
            <v xml:space="preserve"> </v>
          </cell>
          <cell r="J25">
            <v>11369.5</v>
          </cell>
          <cell r="K25" t="str">
            <v xml:space="preserve"> </v>
          </cell>
          <cell r="L25" t="str">
            <v>..</v>
          </cell>
          <cell r="M25" t="str">
            <v xml:space="preserve"> </v>
          </cell>
          <cell r="N25" t="str">
            <v>..</v>
          </cell>
          <cell r="O25" t="str">
            <v xml:space="preserve"> </v>
          </cell>
        </row>
        <row r="26">
          <cell r="A26" t="str">
            <v>-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</row>
        <row r="27">
          <cell r="A27" t="str">
            <v>GOVERNMENT SECTOR</v>
          </cell>
          <cell r="B27" t="str">
            <v xml:space="preserve"> </v>
          </cell>
          <cell r="C27" t="str">
            <v xml:space="preserve"> </v>
          </cell>
          <cell r="D27" t="str">
            <v xml:space="preserve"> </v>
          </cell>
          <cell r="E27" t="str">
            <v xml:space="preserve"> </v>
          </cell>
          <cell r="F27" t="str">
            <v xml:space="preserve"> </v>
          </cell>
          <cell r="G27" t="str">
            <v xml:space="preserve"> </v>
          </cell>
          <cell r="H27" t="str">
            <v xml:space="preserve"> </v>
          </cell>
          <cell r="I27" t="str">
            <v xml:space="preserve"> </v>
          </cell>
          <cell r="J27" t="str">
            <v xml:space="preserve"> </v>
          </cell>
          <cell r="K27" t="str">
            <v xml:space="preserve"> </v>
          </cell>
          <cell r="L27" t="str">
            <v xml:space="preserve"> </v>
          </cell>
          <cell r="M27" t="str">
            <v xml:space="preserve"> </v>
          </cell>
          <cell r="N27" t="str">
            <v xml:space="preserve"> </v>
          </cell>
          <cell r="O27" t="str">
            <v xml:space="preserve"> </v>
          </cell>
        </row>
        <row r="28">
          <cell r="A28" t="str">
            <v xml:space="preserve">  SOURCE OF FUNDS</v>
          </cell>
          <cell r="B28" t="str">
            <v xml:space="preserve"> </v>
          </cell>
          <cell r="C28" t="str">
            <v xml:space="preserve"> </v>
          </cell>
          <cell r="D28" t="str">
            <v xml:space="preserve"> </v>
          </cell>
          <cell r="E28" t="str">
            <v xml:space="preserve"> </v>
          </cell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str">
            <v xml:space="preserve"> </v>
          </cell>
          <cell r="J28" t="str">
            <v xml:space="preserve"> </v>
          </cell>
          <cell r="K28" t="str">
            <v xml:space="preserve"> 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</row>
        <row r="29">
          <cell r="A29" t="str">
            <v xml:space="preserve">   7. BUSINESS ENTERPRISE</v>
          </cell>
          <cell r="B29">
            <v>274.5</v>
          </cell>
          <cell r="C29" t="str">
            <v xml:space="preserve"> </v>
          </cell>
          <cell r="D29" t="str">
            <v>..</v>
          </cell>
          <cell r="E29" t="str">
            <v xml:space="preserve"> </v>
          </cell>
          <cell r="F29">
            <v>301.89999999999998</v>
          </cell>
          <cell r="G29" t="str">
            <v xml:space="preserve"> </v>
          </cell>
          <cell r="H29" t="str">
            <v>..</v>
          </cell>
          <cell r="I29" t="str">
            <v xml:space="preserve"> </v>
          </cell>
          <cell r="J29">
            <v>322.8</v>
          </cell>
          <cell r="K29" t="str">
            <v xml:space="preserve"> </v>
          </cell>
          <cell r="L29" t="str">
            <v>..</v>
          </cell>
          <cell r="M29" t="str">
            <v xml:space="preserve"> </v>
          </cell>
          <cell r="N29" t="str">
            <v>..</v>
          </cell>
          <cell r="O29" t="str">
            <v xml:space="preserve"> </v>
          </cell>
        </row>
        <row r="30">
          <cell r="A30" t="str">
            <v xml:space="preserve">   8. DIRECT GOVERNMENT</v>
          </cell>
          <cell r="B30">
            <v>2222.1</v>
          </cell>
          <cell r="C30" t="str">
            <v xml:space="preserve"> </v>
          </cell>
          <cell r="D30" t="str">
            <v>..</v>
          </cell>
          <cell r="E30" t="str">
            <v xml:space="preserve"> </v>
          </cell>
          <cell r="F30">
            <v>2395.3000000000002</v>
          </cell>
          <cell r="G30" t="str">
            <v xml:space="preserve"> </v>
          </cell>
          <cell r="H30" t="str">
            <v>..</v>
          </cell>
          <cell r="I30" t="str">
            <v xml:space="preserve"> </v>
          </cell>
          <cell r="J30">
            <v>2499.5</v>
          </cell>
          <cell r="K30" t="str">
            <v xml:space="preserve"> </v>
          </cell>
          <cell r="L30" t="str">
            <v>..</v>
          </cell>
          <cell r="M30" t="str">
            <v xml:space="preserve"> </v>
          </cell>
          <cell r="N30" t="str">
            <v>..</v>
          </cell>
          <cell r="O30" t="str">
            <v xml:space="preserve"> </v>
          </cell>
        </row>
        <row r="31">
          <cell r="A31" t="str">
            <v xml:space="preserve">   9. HIGHER EDUCATION</v>
          </cell>
          <cell r="B31">
            <v>0</v>
          </cell>
          <cell r="C31" t="str">
            <v xml:space="preserve"> </v>
          </cell>
          <cell r="D31" t="str">
            <v>..</v>
          </cell>
          <cell r="E31" t="str">
            <v xml:space="preserve"> </v>
          </cell>
          <cell r="F31">
            <v>0</v>
          </cell>
          <cell r="G31" t="str">
            <v xml:space="preserve"> </v>
          </cell>
          <cell r="H31" t="str">
            <v>..</v>
          </cell>
          <cell r="I31" t="str">
            <v xml:space="preserve"> </v>
          </cell>
          <cell r="J31">
            <v>0</v>
          </cell>
          <cell r="K31" t="str">
            <v xml:space="preserve"> </v>
          </cell>
          <cell r="L31" t="str">
            <v>..</v>
          </cell>
          <cell r="M31" t="str">
            <v xml:space="preserve"> </v>
          </cell>
          <cell r="N31" t="str">
            <v>..</v>
          </cell>
          <cell r="O31" t="str">
            <v xml:space="preserve"> </v>
          </cell>
        </row>
        <row r="32">
          <cell r="A32" t="str">
            <v xml:space="preserve">  10. PRIVATE NON-PROFIT</v>
          </cell>
          <cell r="B32">
            <v>33</v>
          </cell>
          <cell r="C32" t="str">
            <v xml:space="preserve"> </v>
          </cell>
          <cell r="D32" t="str">
            <v>..</v>
          </cell>
          <cell r="E32" t="str">
            <v xml:space="preserve"> </v>
          </cell>
          <cell r="F32">
            <v>35.4</v>
          </cell>
          <cell r="G32" t="str">
            <v xml:space="preserve"> </v>
          </cell>
          <cell r="H32" t="str">
            <v>..</v>
          </cell>
          <cell r="I32" t="str">
            <v xml:space="preserve"> </v>
          </cell>
          <cell r="J32">
            <v>7.4</v>
          </cell>
          <cell r="K32" t="str">
            <v xml:space="preserve"> </v>
          </cell>
          <cell r="L32" t="str">
            <v>..</v>
          </cell>
          <cell r="M32" t="str">
            <v xml:space="preserve"> </v>
          </cell>
          <cell r="N32" t="str">
            <v>..</v>
          </cell>
          <cell r="O32" t="str">
            <v xml:space="preserve"> </v>
          </cell>
        </row>
        <row r="33">
          <cell r="A33" t="str">
            <v xml:space="preserve">  11. FUNDS FROM ABROAD</v>
          </cell>
          <cell r="B33">
            <v>217.7</v>
          </cell>
          <cell r="C33" t="str">
            <v xml:space="preserve"> </v>
          </cell>
          <cell r="D33" t="str">
            <v>..</v>
          </cell>
          <cell r="E33" t="str">
            <v xml:space="preserve"> </v>
          </cell>
          <cell r="F33">
            <v>257</v>
          </cell>
          <cell r="G33" t="str">
            <v xml:space="preserve"> </v>
          </cell>
          <cell r="H33" t="str">
            <v>..</v>
          </cell>
          <cell r="I33" t="str">
            <v xml:space="preserve"> </v>
          </cell>
          <cell r="J33">
            <v>300.10000000000002</v>
          </cell>
          <cell r="K33" t="str">
            <v xml:space="preserve"> </v>
          </cell>
          <cell r="L33" t="str">
            <v>..</v>
          </cell>
          <cell r="M33" t="str">
            <v xml:space="preserve"> </v>
          </cell>
          <cell r="N33" t="str">
            <v>..</v>
          </cell>
          <cell r="O33" t="str">
            <v xml:space="preserve"> </v>
          </cell>
        </row>
        <row r="34">
          <cell r="A34" t="str">
            <v>* 12. TOTAL GOVERD</v>
          </cell>
          <cell r="B34">
            <v>2747.3</v>
          </cell>
          <cell r="C34" t="str">
            <v xml:space="preserve"> </v>
          </cell>
          <cell r="D34" t="str">
            <v>..</v>
          </cell>
          <cell r="E34" t="str">
            <v xml:space="preserve"> </v>
          </cell>
          <cell r="F34">
            <v>2989.6</v>
          </cell>
          <cell r="G34" t="str">
            <v xml:space="preserve"> </v>
          </cell>
          <cell r="H34" t="str">
            <v>..</v>
          </cell>
          <cell r="I34" t="str">
            <v xml:space="preserve"> </v>
          </cell>
          <cell r="J34">
            <v>3129.8</v>
          </cell>
          <cell r="K34" t="str">
            <v xml:space="preserve"> </v>
          </cell>
          <cell r="L34" t="str">
            <v>..</v>
          </cell>
          <cell r="M34" t="str">
            <v xml:space="preserve"> </v>
          </cell>
          <cell r="N34" t="str">
            <v>..</v>
          </cell>
          <cell r="O34" t="str">
            <v xml:space="preserve"> </v>
          </cell>
        </row>
        <row r="35">
          <cell r="A35" t="str">
            <v>-</v>
          </cell>
          <cell r="B35" t="str">
            <v>-</v>
          </cell>
          <cell r="C35" t="str">
            <v>-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 t="str">
            <v>-</v>
          </cell>
          <cell r="I35" t="str">
            <v>-</v>
          </cell>
          <cell r="J35" t="str">
            <v>-</v>
          </cell>
          <cell r="K35" t="str">
            <v>-</v>
          </cell>
          <cell r="L35" t="str">
            <v>-</v>
          </cell>
          <cell r="M35" t="str">
            <v>-</v>
          </cell>
          <cell r="N35" t="str">
            <v>-</v>
          </cell>
          <cell r="O35" t="str">
            <v>-</v>
          </cell>
        </row>
        <row r="36">
          <cell r="A36" t="str">
            <v>HIGHER EDUCATION SECTOR</v>
          </cell>
          <cell r="B36" t="str">
            <v xml:space="preserve"> </v>
          </cell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  <cell r="K36" t="str">
            <v xml:space="preserve"> </v>
          </cell>
          <cell r="L36" t="str">
            <v xml:space="preserve"> </v>
          </cell>
          <cell r="M36" t="str">
            <v xml:space="preserve"> </v>
          </cell>
          <cell r="N36" t="str">
            <v xml:space="preserve"> </v>
          </cell>
          <cell r="O36" t="str">
            <v xml:space="preserve"> </v>
          </cell>
        </row>
        <row r="37">
          <cell r="A37" t="str">
            <v xml:space="preserve">  SOURCE OF FUNDS</v>
          </cell>
          <cell r="B37" t="str">
            <v xml:space="preserve"> </v>
          </cell>
          <cell r="C37" t="str">
            <v xml:space="preserve"> </v>
          </cell>
          <cell r="D37" t="str">
            <v xml:space="preserve"> </v>
          </cell>
          <cell r="E37" t="str">
            <v xml:space="preserve"> </v>
          </cell>
          <cell r="F37" t="str">
            <v xml:space="preserve"> </v>
          </cell>
          <cell r="G37" t="str">
            <v xml:space="preserve"> </v>
          </cell>
          <cell r="H37" t="str">
            <v xml:space="preserve"> </v>
          </cell>
          <cell r="I37" t="str">
            <v xml:space="preserve"> </v>
          </cell>
          <cell r="J37" t="str">
            <v xml:space="preserve"> </v>
          </cell>
          <cell r="K37" t="str">
            <v xml:space="preserve"> </v>
          </cell>
          <cell r="L37" t="str">
            <v xml:space="preserve"> </v>
          </cell>
          <cell r="M37" t="str">
            <v xml:space="preserve"> </v>
          </cell>
          <cell r="N37" t="str">
            <v xml:space="preserve"> </v>
          </cell>
          <cell r="O37" t="str">
            <v xml:space="preserve"> </v>
          </cell>
        </row>
        <row r="38">
          <cell r="A38" t="str">
            <v xml:space="preserve">  13. BUSINESS ENTERPRISE</v>
          </cell>
          <cell r="B38">
            <v>219.8</v>
          </cell>
          <cell r="C38" t="str">
            <v xml:space="preserve"> </v>
          </cell>
          <cell r="D38" t="str">
            <v>..</v>
          </cell>
          <cell r="E38" t="str">
            <v xml:space="preserve"> </v>
          </cell>
          <cell r="F38">
            <v>254.3</v>
          </cell>
          <cell r="G38" t="str">
            <v xml:space="preserve"> </v>
          </cell>
          <cell r="H38" t="str">
            <v>..</v>
          </cell>
          <cell r="I38" t="str">
            <v xml:space="preserve"> </v>
          </cell>
          <cell r="J38">
            <v>295.60000000000002</v>
          </cell>
          <cell r="K38" t="str">
            <v xml:space="preserve"> </v>
          </cell>
          <cell r="L38" t="str">
            <v>..</v>
          </cell>
          <cell r="M38" t="str">
            <v xml:space="preserve"> </v>
          </cell>
          <cell r="N38" t="str">
            <v>..</v>
          </cell>
          <cell r="O38" t="str">
            <v xml:space="preserve"> </v>
          </cell>
        </row>
        <row r="39">
          <cell r="A39" t="str">
            <v xml:space="preserve">  14.   DIRECT GOVERNMENT</v>
          </cell>
          <cell r="B39">
            <v>807.5</v>
          </cell>
          <cell r="C39" t="str">
            <v xml:space="preserve"> </v>
          </cell>
          <cell r="D39" t="str">
            <v>..</v>
          </cell>
          <cell r="E39" t="str">
            <v xml:space="preserve"> </v>
          </cell>
          <cell r="F39">
            <v>967.7</v>
          </cell>
          <cell r="G39" t="str">
            <v xml:space="preserve"> </v>
          </cell>
          <cell r="H39" t="str">
            <v>..</v>
          </cell>
          <cell r="I39" t="str">
            <v xml:space="preserve"> </v>
          </cell>
          <cell r="J39">
            <v>1053.7</v>
          </cell>
          <cell r="K39" t="str">
            <v xml:space="preserve"> </v>
          </cell>
          <cell r="L39" t="str">
            <v>..</v>
          </cell>
          <cell r="M39" t="str">
            <v xml:space="preserve"> </v>
          </cell>
          <cell r="N39" t="str">
            <v>..</v>
          </cell>
          <cell r="O39" t="str">
            <v xml:space="preserve"> </v>
          </cell>
        </row>
        <row r="40">
          <cell r="A40" t="str">
            <v xml:space="preserve">  15.   GENERAL UNIVERSITY FUNDS</v>
          </cell>
          <cell r="B40">
            <v>2894.7</v>
          </cell>
          <cell r="C40" t="str">
            <v xml:space="preserve"> </v>
          </cell>
          <cell r="D40" t="str">
            <v>..</v>
          </cell>
          <cell r="E40" t="str">
            <v xml:space="preserve"> </v>
          </cell>
          <cell r="F40">
            <v>3305.7</v>
          </cell>
          <cell r="G40" t="str">
            <v xml:space="preserve"> </v>
          </cell>
          <cell r="H40" t="str">
            <v>..</v>
          </cell>
          <cell r="I40" t="str">
            <v xml:space="preserve"> </v>
          </cell>
          <cell r="J40">
            <v>3989.1</v>
          </cell>
          <cell r="K40" t="str">
            <v xml:space="preserve"> </v>
          </cell>
          <cell r="L40" t="str">
            <v>..</v>
          </cell>
          <cell r="M40" t="str">
            <v xml:space="preserve"> </v>
          </cell>
          <cell r="N40" t="str">
            <v>..</v>
          </cell>
          <cell r="O40" t="str">
            <v xml:space="preserve"> </v>
          </cell>
        </row>
        <row r="41">
          <cell r="A41" t="str">
            <v xml:space="preserve">  16. SUB-TOTAL GOVERNMENT</v>
          </cell>
          <cell r="B41">
            <v>3702.2</v>
          </cell>
          <cell r="C41" t="str">
            <v xml:space="preserve"> </v>
          </cell>
          <cell r="D41" t="str">
            <v>..</v>
          </cell>
          <cell r="E41" t="str">
            <v xml:space="preserve"> </v>
          </cell>
          <cell r="F41">
            <v>4273.3999999999996</v>
          </cell>
          <cell r="G41" t="str">
            <v xml:space="preserve"> </v>
          </cell>
          <cell r="H41" t="str">
            <v>..</v>
          </cell>
          <cell r="I41" t="str">
            <v xml:space="preserve"> </v>
          </cell>
          <cell r="J41">
            <v>5042.8</v>
          </cell>
          <cell r="K41" t="str">
            <v xml:space="preserve"> </v>
          </cell>
          <cell r="L41" t="str">
            <v>..</v>
          </cell>
          <cell r="M41" t="str">
            <v xml:space="preserve"> </v>
          </cell>
          <cell r="N41" t="str">
            <v>..</v>
          </cell>
          <cell r="O41" t="str">
            <v xml:space="preserve"> </v>
          </cell>
        </row>
        <row r="42">
          <cell r="A42" t="str">
            <v xml:space="preserve">  17. HIGHER EDUCATION</v>
          </cell>
          <cell r="B42">
            <v>42</v>
          </cell>
          <cell r="C42" t="str">
            <v xml:space="preserve"> </v>
          </cell>
          <cell r="D42" t="str">
            <v>..</v>
          </cell>
          <cell r="E42" t="str">
            <v xml:space="preserve"> </v>
          </cell>
          <cell r="F42">
            <v>60.1</v>
          </cell>
          <cell r="G42" t="str">
            <v xml:space="preserve"> </v>
          </cell>
          <cell r="H42" t="str">
            <v>..</v>
          </cell>
          <cell r="I42" t="str">
            <v xml:space="preserve"> </v>
          </cell>
          <cell r="J42">
            <v>121.9</v>
          </cell>
          <cell r="K42" t="str">
            <v xml:space="preserve"> </v>
          </cell>
          <cell r="L42" t="str">
            <v>..</v>
          </cell>
          <cell r="M42" t="str">
            <v xml:space="preserve"> </v>
          </cell>
          <cell r="N42" t="str">
            <v>..</v>
          </cell>
          <cell r="O42" t="str">
            <v xml:space="preserve"> </v>
          </cell>
        </row>
        <row r="43">
          <cell r="A43" t="str">
            <v xml:space="preserve">  18. PRIVATE NON-PROFIT</v>
          </cell>
          <cell r="B43">
            <v>110.6</v>
          </cell>
          <cell r="C43" t="str">
            <v xml:space="preserve"> </v>
          </cell>
          <cell r="D43" t="str">
            <v>..</v>
          </cell>
          <cell r="E43" t="str">
            <v xml:space="preserve"> </v>
          </cell>
          <cell r="F43">
            <v>129.19999999999999</v>
          </cell>
          <cell r="G43" t="str">
            <v xml:space="preserve"> </v>
          </cell>
          <cell r="H43" t="str">
            <v>..</v>
          </cell>
          <cell r="I43" t="str">
            <v xml:space="preserve"> </v>
          </cell>
          <cell r="J43">
            <v>191</v>
          </cell>
          <cell r="K43" t="str">
            <v xml:space="preserve"> </v>
          </cell>
          <cell r="L43" t="str">
            <v>..</v>
          </cell>
          <cell r="M43" t="str">
            <v xml:space="preserve"> </v>
          </cell>
          <cell r="N43" t="str">
            <v>..</v>
          </cell>
          <cell r="O43" t="str">
            <v xml:space="preserve"> </v>
          </cell>
        </row>
        <row r="44">
          <cell r="A44" t="str">
            <v xml:space="preserve">  19. FUNDS FROM ABROAD</v>
          </cell>
          <cell r="B44">
            <v>64.5</v>
          </cell>
          <cell r="C44" t="str">
            <v xml:space="preserve"> </v>
          </cell>
          <cell r="D44" t="str">
            <v>..</v>
          </cell>
          <cell r="E44" t="str">
            <v xml:space="preserve"> </v>
          </cell>
          <cell r="F44">
            <v>128.80000000000001</v>
          </cell>
          <cell r="G44" t="str">
            <v xml:space="preserve"> </v>
          </cell>
          <cell r="H44" t="str">
            <v>..</v>
          </cell>
          <cell r="I44" t="str">
            <v xml:space="preserve"> </v>
          </cell>
          <cell r="J44">
            <v>168.1</v>
          </cell>
          <cell r="K44" t="str">
            <v xml:space="preserve"> </v>
          </cell>
          <cell r="L44" t="str">
            <v>..</v>
          </cell>
          <cell r="M44" t="str">
            <v xml:space="preserve"> </v>
          </cell>
          <cell r="N44" t="str">
            <v>..</v>
          </cell>
          <cell r="O44" t="str">
            <v xml:space="preserve"> </v>
          </cell>
        </row>
        <row r="45">
          <cell r="A45" t="str">
            <v>* 20. TOTAL HERD</v>
          </cell>
          <cell r="B45">
            <v>4139.1000000000004</v>
          </cell>
          <cell r="C45" t="str">
            <v xml:space="preserve"> </v>
          </cell>
          <cell r="D45" t="str">
            <v>..</v>
          </cell>
          <cell r="E45" t="str">
            <v xml:space="preserve"> </v>
          </cell>
          <cell r="F45">
            <v>4845.8</v>
          </cell>
          <cell r="G45" t="str">
            <v xml:space="preserve"> </v>
          </cell>
          <cell r="H45" t="str">
            <v>..</v>
          </cell>
          <cell r="I45" t="str">
            <v xml:space="preserve"> </v>
          </cell>
          <cell r="J45">
            <v>5819.4</v>
          </cell>
          <cell r="K45" t="str">
            <v xml:space="preserve"> </v>
          </cell>
          <cell r="L45" t="str">
            <v>..</v>
          </cell>
          <cell r="M45" t="str">
            <v xml:space="preserve"> </v>
          </cell>
          <cell r="N45" t="str">
            <v>..</v>
          </cell>
          <cell r="O45" t="str">
            <v xml:space="preserve"> </v>
          </cell>
        </row>
        <row r="46">
          <cell r="A46" t="str">
            <v>-</v>
          </cell>
          <cell r="B46" t="str">
            <v>-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</row>
        <row r="47">
          <cell r="A47" t="str">
            <v>PRIVATE NON-PROFIT SECTOR</v>
          </cell>
          <cell r="B47" t="str">
            <v xml:space="preserve"> </v>
          </cell>
          <cell r="C47" t="str">
            <v xml:space="preserve"> </v>
          </cell>
          <cell r="D47" t="str">
            <v xml:space="preserve"> </v>
          </cell>
          <cell r="E47" t="str">
            <v xml:space="preserve"> </v>
          </cell>
          <cell r="F47" t="str">
            <v xml:space="preserve"> </v>
          </cell>
          <cell r="G47" t="str">
            <v xml:space="preserve"> </v>
          </cell>
          <cell r="H47" t="str">
            <v xml:space="preserve"> </v>
          </cell>
          <cell r="I47" t="str">
            <v xml:space="preserve"> </v>
          </cell>
          <cell r="J47" t="str">
            <v xml:space="preserve"> </v>
          </cell>
          <cell r="K47" t="str">
            <v xml:space="preserve"> </v>
          </cell>
          <cell r="L47" t="str">
            <v xml:space="preserve"> </v>
          </cell>
          <cell r="M47" t="str">
            <v xml:space="preserve"> </v>
          </cell>
          <cell r="N47" t="str">
            <v xml:space="preserve"> </v>
          </cell>
          <cell r="O47" t="str">
            <v xml:space="preserve"> </v>
          </cell>
        </row>
        <row r="48">
          <cell r="A48" t="str">
            <v xml:space="preserve">  SOURCE OF FUNDS</v>
          </cell>
          <cell r="B48" t="str">
            <v xml:space="preserve"> </v>
          </cell>
          <cell r="C48" t="str">
            <v xml:space="preserve"> </v>
          </cell>
          <cell r="D48" t="str">
            <v xml:space="preserve"> </v>
          </cell>
          <cell r="E48" t="str">
            <v xml:space="preserve"> </v>
          </cell>
          <cell r="F48" t="str">
            <v xml:space="preserve"> </v>
          </cell>
          <cell r="G48" t="str">
            <v xml:space="preserve"> </v>
          </cell>
          <cell r="H48" t="str">
            <v xml:space="preserve"> </v>
          </cell>
          <cell r="I48" t="str">
            <v xml:space="preserve"> </v>
          </cell>
          <cell r="J48" t="str">
            <v xml:space="preserve"> </v>
          </cell>
          <cell r="K48" t="str">
            <v xml:space="preserve"> </v>
          </cell>
          <cell r="L48" t="str">
            <v xml:space="preserve"> </v>
          </cell>
          <cell r="M48" t="str">
            <v xml:space="preserve"> </v>
          </cell>
          <cell r="N48" t="str">
            <v xml:space="preserve"> </v>
          </cell>
          <cell r="O48" t="str">
            <v xml:space="preserve"> </v>
          </cell>
        </row>
        <row r="49">
          <cell r="A49" t="str">
            <v xml:space="preserve">  21. BUSINESS ENTERPRISE</v>
          </cell>
          <cell r="B49" t="str">
            <v>..</v>
          </cell>
          <cell r="C49" t="str">
            <v xml:space="preserve"> </v>
          </cell>
          <cell r="D49" t="str">
            <v>..</v>
          </cell>
          <cell r="E49" t="str">
            <v xml:space="preserve"> </v>
          </cell>
          <cell r="F49" t="str">
            <v>..</v>
          </cell>
          <cell r="G49" t="str">
            <v xml:space="preserve"> </v>
          </cell>
          <cell r="H49" t="str">
            <v>..</v>
          </cell>
          <cell r="I49" t="str">
            <v xml:space="preserve"> </v>
          </cell>
          <cell r="J49" t="str">
            <v>..</v>
          </cell>
          <cell r="K49" t="str">
            <v xml:space="preserve"> </v>
          </cell>
          <cell r="L49" t="str">
            <v>..</v>
          </cell>
          <cell r="M49" t="str">
            <v xml:space="preserve"> </v>
          </cell>
          <cell r="N49" t="str">
            <v>..</v>
          </cell>
          <cell r="O49" t="str">
            <v xml:space="preserve"> </v>
          </cell>
        </row>
        <row r="50">
          <cell r="A50" t="str">
            <v xml:space="preserve">  22. DIRECT GOVERNMENT</v>
          </cell>
          <cell r="B50" t="str">
            <v>..</v>
          </cell>
          <cell r="C50" t="str">
            <v xml:space="preserve"> </v>
          </cell>
          <cell r="D50" t="str">
            <v>..</v>
          </cell>
          <cell r="E50" t="str">
            <v xml:space="preserve"> </v>
          </cell>
          <cell r="F50" t="str">
            <v>..</v>
          </cell>
          <cell r="G50" t="str">
            <v xml:space="preserve"> </v>
          </cell>
          <cell r="H50" t="str">
            <v>..</v>
          </cell>
          <cell r="I50" t="str">
            <v xml:space="preserve"> </v>
          </cell>
          <cell r="J50" t="str">
            <v>..</v>
          </cell>
          <cell r="K50" t="str">
            <v xml:space="preserve"> </v>
          </cell>
          <cell r="L50" t="str">
            <v>..</v>
          </cell>
          <cell r="M50" t="str">
            <v xml:space="preserve"> </v>
          </cell>
          <cell r="N50" t="str">
            <v>..</v>
          </cell>
          <cell r="O50" t="str">
            <v xml:space="preserve"> </v>
          </cell>
        </row>
        <row r="51">
          <cell r="A51" t="str">
            <v xml:space="preserve">  23. HIGHER EDUCATION</v>
          </cell>
          <cell r="B51" t="str">
            <v>..</v>
          </cell>
          <cell r="C51" t="str">
            <v xml:space="preserve"> </v>
          </cell>
          <cell r="D51" t="str">
            <v>..</v>
          </cell>
          <cell r="E51" t="str">
            <v xml:space="preserve"> </v>
          </cell>
          <cell r="F51" t="str">
            <v>..</v>
          </cell>
          <cell r="G51" t="str">
            <v xml:space="preserve"> </v>
          </cell>
          <cell r="H51" t="str">
            <v>..</v>
          </cell>
          <cell r="I51" t="str">
            <v xml:space="preserve"> </v>
          </cell>
          <cell r="J51" t="str">
            <v>..</v>
          </cell>
          <cell r="K51" t="str">
            <v xml:space="preserve"> </v>
          </cell>
          <cell r="L51" t="str">
            <v>..</v>
          </cell>
          <cell r="M51" t="str">
            <v xml:space="preserve"> </v>
          </cell>
          <cell r="N51" t="str">
            <v>..</v>
          </cell>
          <cell r="O51" t="str">
            <v xml:space="preserve"> </v>
          </cell>
        </row>
        <row r="52">
          <cell r="A52" t="str">
            <v xml:space="preserve">  24. PRIVATE NON-PROFIT</v>
          </cell>
          <cell r="B52" t="str">
            <v>..</v>
          </cell>
          <cell r="C52" t="str">
            <v xml:space="preserve"> </v>
          </cell>
          <cell r="D52" t="str">
            <v>..</v>
          </cell>
          <cell r="E52" t="str">
            <v xml:space="preserve"> </v>
          </cell>
          <cell r="F52" t="str">
            <v>..</v>
          </cell>
          <cell r="G52" t="str">
            <v xml:space="preserve"> </v>
          </cell>
          <cell r="H52" t="str">
            <v>..</v>
          </cell>
          <cell r="I52" t="str">
            <v xml:space="preserve"> </v>
          </cell>
          <cell r="J52" t="str">
            <v>..</v>
          </cell>
          <cell r="K52" t="str">
            <v xml:space="preserve"> </v>
          </cell>
          <cell r="L52" t="str">
            <v>..</v>
          </cell>
          <cell r="M52" t="str">
            <v xml:space="preserve"> </v>
          </cell>
          <cell r="N52" t="str">
            <v>..</v>
          </cell>
          <cell r="O52" t="str">
            <v xml:space="preserve"> </v>
          </cell>
        </row>
        <row r="53">
          <cell r="A53" t="str">
            <v xml:space="preserve">  25. FUNDS FROM ABROAD</v>
          </cell>
          <cell r="B53" t="str">
            <v>..</v>
          </cell>
          <cell r="C53" t="str">
            <v xml:space="preserve"> </v>
          </cell>
          <cell r="D53" t="str">
            <v>..</v>
          </cell>
          <cell r="E53" t="str">
            <v xml:space="preserve"> </v>
          </cell>
          <cell r="F53" t="str">
            <v>..</v>
          </cell>
          <cell r="G53" t="str">
            <v xml:space="preserve"> </v>
          </cell>
          <cell r="H53" t="str">
            <v>..</v>
          </cell>
          <cell r="I53" t="str">
            <v xml:space="preserve"> </v>
          </cell>
          <cell r="J53" t="str">
            <v>..</v>
          </cell>
          <cell r="K53" t="str">
            <v xml:space="preserve"> </v>
          </cell>
          <cell r="L53" t="str">
            <v>..</v>
          </cell>
          <cell r="M53" t="str">
            <v xml:space="preserve"> </v>
          </cell>
          <cell r="N53" t="str">
            <v>..</v>
          </cell>
          <cell r="O53" t="str">
            <v xml:space="preserve"> </v>
          </cell>
        </row>
        <row r="54">
          <cell r="A54" t="str">
            <v>* 26. TOTAL</v>
          </cell>
          <cell r="B54" t="str">
            <v>..</v>
          </cell>
          <cell r="C54" t="str">
            <v xml:space="preserve"> </v>
          </cell>
          <cell r="D54" t="str">
            <v>..</v>
          </cell>
          <cell r="E54" t="str">
            <v xml:space="preserve"> </v>
          </cell>
          <cell r="F54" t="str">
            <v>..</v>
          </cell>
          <cell r="G54" t="str">
            <v xml:space="preserve"> </v>
          </cell>
          <cell r="H54" t="str">
            <v>..</v>
          </cell>
          <cell r="I54" t="str">
            <v xml:space="preserve"> </v>
          </cell>
          <cell r="J54" t="str">
            <v>..</v>
          </cell>
          <cell r="K54" t="str">
            <v xml:space="preserve"> </v>
          </cell>
          <cell r="L54" t="str">
            <v>..</v>
          </cell>
          <cell r="M54" t="str">
            <v xml:space="preserve"> </v>
          </cell>
          <cell r="N54" t="str">
            <v>..</v>
          </cell>
          <cell r="O54" t="str">
            <v xml:space="preserve"> </v>
          </cell>
        </row>
        <row r="55">
          <cell r="A55" t="str">
            <v>-</v>
          </cell>
          <cell r="B55" t="str">
            <v>-</v>
          </cell>
          <cell r="C55" t="str">
            <v>-</v>
          </cell>
          <cell r="D55" t="str">
            <v>-</v>
          </cell>
          <cell r="E55" t="str">
            <v>-</v>
          </cell>
          <cell r="F55" t="str">
            <v>-</v>
          </cell>
          <cell r="G55" t="str">
            <v>-</v>
          </cell>
          <cell r="H55" t="str">
            <v>-</v>
          </cell>
          <cell r="I55" t="str">
            <v>-</v>
          </cell>
          <cell r="J55" t="str">
            <v>-</v>
          </cell>
          <cell r="K55" t="str">
            <v>-</v>
          </cell>
          <cell r="L55" t="str">
            <v>-</v>
          </cell>
          <cell r="M55" t="str">
            <v>-</v>
          </cell>
          <cell r="N55" t="str">
            <v>-</v>
          </cell>
          <cell r="O55" t="str">
            <v>-</v>
          </cell>
        </row>
        <row r="56">
          <cell r="A56" t="str">
            <v>GERD</v>
          </cell>
          <cell r="B56" t="str">
            <v xml:space="preserve"> </v>
          </cell>
          <cell r="C56" t="str">
            <v xml:space="preserve"> </v>
          </cell>
          <cell r="D56" t="str">
            <v xml:space="preserve"> </v>
          </cell>
          <cell r="E56" t="str">
            <v xml:space="preserve"> </v>
          </cell>
          <cell r="F56" t="str">
            <v xml:space="preserve"> </v>
          </cell>
          <cell r="G56" t="str">
            <v xml:space="preserve"> </v>
          </cell>
          <cell r="H56" t="str">
            <v xml:space="preserve"> </v>
          </cell>
          <cell r="I56" t="str">
            <v xml:space="preserve"> </v>
          </cell>
          <cell r="J56" t="str">
            <v xml:space="preserve"> </v>
          </cell>
          <cell r="K56" t="str">
            <v xml:space="preserve"> </v>
          </cell>
          <cell r="L56" t="str">
            <v xml:space="preserve"> </v>
          </cell>
          <cell r="M56" t="str">
            <v xml:space="preserve"> </v>
          </cell>
          <cell r="N56" t="str">
            <v xml:space="preserve"> </v>
          </cell>
          <cell r="O56" t="str">
            <v xml:space="preserve"> </v>
          </cell>
        </row>
        <row r="57">
          <cell r="A57" t="str">
            <v xml:space="preserve">  SOURCE OF FUNDS</v>
          </cell>
          <cell r="B57" t="str">
            <v xml:space="preserve"> </v>
          </cell>
          <cell r="C57" t="str">
            <v xml:space="preserve"> </v>
          </cell>
          <cell r="D57" t="str">
            <v xml:space="preserve"> </v>
          </cell>
          <cell r="E57" t="str">
            <v xml:space="preserve"> </v>
          </cell>
          <cell r="F57" t="str">
            <v xml:space="preserve"> </v>
          </cell>
          <cell r="G57" t="str">
            <v xml:space="preserve"> </v>
          </cell>
          <cell r="H57" t="str">
            <v xml:space="preserve"> </v>
          </cell>
          <cell r="I57" t="str">
            <v xml:space="preserve"> </v>
          </cell>
          <cell r="J57" t="str">
            <v xml:space="preserve"> </v>
          </cell>
          <cell r="K57" t="str">
            <v xml:space="preserve"> </v>
          </cell>
          <cell r="L57" t="str">
            <v xml:space="preserve"> </v>
          </cell>
          <cell r="M57" t="str">
            <v xml:space="preserve"> </v>
          </cell>
          <cell r="N57" t="str">
            <v xml:space="preserve"> </v>
          </cell>
          <cell r="O57" t="str">
            <v xml:space="preserve"> </v>
          </cell>
        </row>
        <row r="58">
          <cell r="A58" t="str">
            <v>* 27. BUSINESS ENTERPRISE</v>
          </cell>
          <cell r="B58">
            <v>7935.8</v>
          </cell>
          <cell r="C58" t="str">
            <v>A</v>
          </cell>
          <cell r="D58" t="str">
            <v>..</v>
          </cell>
          <cell r="E58" t="str">
            <v xml:space="preserve"> </v>
          </cell>
          <cell r="F58">
            <v>8983.6</v>
          </cell>
          <cell r="G58" t="str">
            <v xml:space="preserve"> </v>
          </cell>
          <cell r="H58" t="str">
            <v>..</v>
          </cell>
          <cell r="I58" t="str">
            <v xml:space="preserve"> </v>
          </cell>
          <cell r="J58">
            <v>10450.200000000001</v>
          </cell>
          <cell r="K58" t="str">
            <v xml:space="preserve"> </v>
          </cell>
          <cell r="L58" t="str">
            <v>..</v>
          </cell>
          <cell r="M58" t="str">
            <v xml:space="preserve"> </v>
          </cell>
          <cell r="N58" t="str">
            <v>..</v>
          </cell>
          <cell r="O58" t="str">
            <v xml:space="preserve"> </v>
          </cell>
        </row>
        <row r="59">
          <cell r="A59" t="str">
            <v xml:space="preserve">  28.   DIRECT GOVERNMENT</v>
          </cell>
          <cell r="B59">
            <v>4102.6000000000004</v>
          </cell>
          <cell r="C59" t="str">
            <v xml:space="preserve"> </v>
          </cell>
          <cell r="D59" t="str">
            <v>..</v>
          </cell>
          <cell r="E59" t="str">
            <v xml:space="preserve"> </v>
          </cell>
          <cell r="F59">
            <v>4498.3</v>
          </cell>
          <cell r="G59" t="str">
            <v xml:space="preserve"> </v>
          </cell>
          <cell r="H59" t="str">
            <v>..</v>
          </cell>
          <cell r="I59" t="str">
            <v xml:space="preserve"> </v>
          </cell>
          <cell r="J59">
            <v>4655.5</v>
          </cell>
          <cell r="K59" t="str">
            <v xml:space="preserve"> </v>
          </cell>
          <cell r="L59" t="str">
            <v>..</v>
          </cell>
          <cell r="M59" t="str">
            <v xml:space="preserve"> </v>
          </cell>
          <cell r="N59" t="str">
            <v>..</v>
          </cell>
          <cell r="O59" t="str">
            <v xml:space="preserve"> </v>
          </cell>
        </row>
        <row r="60">
          <cell r="A60" t="str">
            <v xml:space="preserve">  29.   GENERAL UNIVERSITY FUNDS</v>
          </cell>
          <cell r="B60">
            <v>2894.7</v>
          </cell>
          <cell r="C60" t="str">
            <v xml:space="preserve"> </v>
          </cell>
          <cell r="D60" t="str">
            <v>..</v>
          </cell>
          <cell r="E60" t="str">
            <v xml:space="preserve"> </v>
          </cell>
          <cell r="F60">
            <v>3305.7</v>
          </cell>
          <cell r="G60" t="str">
            <v xml:space="preserve"> </v>
          </cell>
          <cell r="H60" t="str">
            <v>..</v>
          </cell>
          <cell r="I60" t="str">
            <v xml:space="preserve"> </v>
          </cell>
          <cell r="J60">
            <v>3989.1</v>
          </cell>
          <cell r="K60" t="str">
            <v xml:space="preserve"> </v>
          </cell>
          <cell r="L60" t="str">
            <v>..</v>
          </cell>
          <cell r="M60" t="str">
            <v xml:space="preserve"> </v>
          </cell>
          <cell r="N60" t="str">
            <v>..</v>
          </cell>
          <cell r="O60" t="str">
            <v xml:space="preserve"> </v>
          </cell>
        </row>
        <row r="61">
          <cell r="A61" t="str">
            <v>* 30. SUB-TOTAL GOVERNMENT</v>
          </cell>
          <cell r="B61">
            <v>6997.3</v>
          </cell>
          <cell r="C61" t="str">
            <v xml:space="preserve"> </v>
          </cell>
          <cell r="D61" t="str">
            <v>..</v>
          </cell>
          <cell r="E61" t="str">
            <v xml:space="preserve"> </v>
          </cell>
          <cell r="F61">
            <v>7804</v>
          </cell>
          <cell r="G61" t="str">
            <v xml:space="preserve"> </v>
          </cell>
          <cell r="H61" t="str">
            <v>..</v>
          </cell>
          <cell r="I61" t="str">
            <v xml:space="preserve"> </v>
          </cell>
          <cell r="J61">
            <v>8644.6</v>
          </cell>
          <cell r="K61" t="str">
            <v xml:space="preserve"> </v>
          </cell>
          <cell r="L61" t="str">
            <v>..</v>
          </cell>
          <cell r="M61" t="str">
            <v xml:space="preserve"> </v>
          </cell>
          <cell r="N61" t="str">
            <v>..</v>
          </cell>
          <cell r="O61" t="str">
            <v xml:space="preserve"> </v>
          </cell>
        </row>
        <row r="62">
          <cell r="A62" t="str">
            <v>* 31. HIGHER EDUCATION</v>
          </cell>
          <cell r="B62">
            <v>42</v>
          </cell>
          <cell r="C62" t="str">
            <v xml:space="preserve"> </v>
          </cell>
          <cell r="D62" t="str">
            <v>..</v>
          </cell>
          <cell r="E62" t="str">
            <v xml:space="preserve"> </v>
          </cell>
          <cell r="F62">
            <v>60.1</v>
          </cell>
          <cell r="G62" t="str">
            <v xml:space="preserve"> </v>
          </cell>
          <cell r="H62" t="str">
            <v>..</v>
          </cell>
          <cell r="I62" t="str">
            <v xml:space="preserve"> </v>
          </cell>
          <cell r="J62">
            <v>121.9</v>
          </cell>
          <cell r="K62" t="str">
            <v xml:space="preserve"> </v>
          </cell>
          <cell r="L62" t="str">
            <v>..</v>
          </cell>
          <cell r="M62" t="str">
            <v xml:space="preserve"> </v>
          </cell>
          <cell r="N62" t="str">
            <v>..</v>
          </cell>
          <cell r="O62" t="str">
            <v xml:space="preserve"> </v>
          </cell>
        </row>
        <row r="63">
          <cell r="A63" t="str">
            <v>* 32. PRIVATE NON-PROFIT</v>
          </cell>
          <cell r="B63">
            <v>148.69999999999999</v>
          </cell>
          <cell r="C63" t="str">
            <v xml:space="preserve"> </v>
          </cell>
          <cell r="D63" t="str">
            <v>..</v>
          </cell>
          <cell r="E63" t="str">
            <v xml:space="preserve"> </v>
          </cell>
          <cell r="F63">
            <v>164.6</v>
          </cell>
          <cell r="G63" t="str">
            <v xml:space="preserve"> </v>
          </cell>
          <cell r="H63" t="str">
            <v>..</v>
          </cell>
          <cell r="I63" t="str">
            <v xml:space="preserve"> </v>
          </cell>
          <cell r="J63">
            <v>198.4</v>
          </cell>
          <cell r="K63" t="str">
            <v xml:space="preserve"> </v>
          </cell>
          <cell r="L63" t="str">
            <v>..</v>
          </cell>
          <cell r="M63" t="str">
            <v xml:space="preserve"> </v>
          </cell>
          <cell r="N63" t="str">
            <v>..</v>
          </cell>
          <cell r="O63" t="str">
            <v xml:space="preserve"> </v>
          </cell>
        </row>
        <row r="64">
          <cell r="A64" t="str">
            <v>* 33. FUNDS FROM ABROAD</v>
          </cell>
          <cell r="B64">
            <v>783.8</v>
          </cell>
          <cell r="C64" t="str">
            <v xml:space="preserve"> </v>
          </cell>
          <cell r="D64" t="str">
            <v>..</v>
          </cell>
          <cell r="E64" t="str">
            <v xml:space="preserve"> </v>
          </cell>
          <cell r="F64">
            <v>1174.9000000000001</v>
          </cell>
          <cell r="G64" t="str">
            <v xml:space="preserve"> </v>
          </cell>
          <cell r="H64" t="str">
            <v>..</v>
          </cell>
          <cell r="I64" t="str">
            <v xml:space="preserve"> </v>
          </cell>
          <cell r="J64">
            <v>903.6</v>
          </cell>
          <cell r="K64" t="str">
            <v xml:space="preserve"> </v>
          </cell>
          <cell r="L64" t="str">
            <v>..</v>
          </cell>
          <cell r="M64" t="str">
            <v xml:space="preserve"> </v>
          </cell>
          <cell r="N64" t="str">
            <v>..</v>
          </cell>
          <cell r="O64" t="str">
            <v xml:space="preserve"> </v>
          </cell>
        </row>
        <row r="65">
          <cell r="A65" t="str">
            <v>* 34. TOTAL GERD</v>
          </cell>
          <cell r="B65">
            <v>15907.6</v>
          </cell>
          <cell r="C65" t="str">
            <v>A</v>
          </cell>
          <cell r="D65" t="str">
            <v>..</v>
          </cell>
          <cell r="E65" t="str">
            <v xml:space="preserve"> </v>
          </cell>
          <cell r="F65">
            <v>18187.2</v>
          </cell>
          <cell r="G65" t="str">
            <v xml:space="preserve"> </v>
          </cell>
          <cell r="H65" t="str">
            <v>..</v>
          </cell>
          <cell r="I65" t="str">
            <v xml:space="preserve"> </v>
          </cell>
          <cell r="J65">
            <v>20318.7</v>
          </cell>
          <cell r="L65" t="str">
            <v>..</v>
          </cell>
          <cell r="M65" t="str">
            <v xml:space="preserve"> </v>
          </cell>
          <cell r="N65" t="str">
            <v>..</v>
          </cell>
          <cell r="O65" t="str">
            <v xml:space="preserve"> </v>
          </cell>
        </row>
        <row r="66">
          <cell r="A66" t="str">
            <v>-</v>
          </cell>
          <cell r="B66" t="str">
            <v>-</v>
          </cell>
          <cell r="C66" t="str">
            <v>-</v>
          </cell>
          <cell r="D66" t="str">
            <v>-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</row>
        <row r="67">
          <cell r="A67" t="str">
            <v>* 35. OF WHICH : DEFENCE GERD</v>
          </cell>
          <cell r="B67">
            <v>617.6</v>
          </cell>
          <cell r="C67" t="str">
            <v xml:space="preserve"> </v>
          </cell>
          <cell r="D67" t="str">
            <v>..</v>
          </cell>
          <cell r="E67" t="str">
            <v xml:space="preserve"> </v>
          </cell>
          <cell r="F67">
            <v>658</v>
          </cell>
          <cell r="G67" t="str">
            <v xml:space="preserve"> </v>
          </cell>
          <cell r="H67" t="str">
            <v>..</v>
          </cell>
          <cell r="I67" t="str">
            <v xml:space="preserve"> </v>
          </cell>
          <cell r="J67">
            <v>670.9</v>
          </cell>
          <cell r="K67" t="str">
            <v xml:space="preserve"> </v>
          </cell>
          <cell r="L67" t="str">
            <v>..</v>
          </cell>
          <cell r="M67" t="str">
            <v xml:space="preserve"> </v>
          </cell>
          <cell r="N67" t="str">
            <v>..</v>
          </cell>
          <cell r="O67" t="str">
            <v xml:space="preserve"> </v>
          </cell>
        </row>
        <row r="68">
          <cell r="A68" t="str">
            <v>-</v>
          </cell>
          <cell r="B68" t="str">
            <v>-</v>
          </cell>
          <cell r="C68" t="str">
            <v>-</v>
          </cell>
          <cell r="D68" t="str">
            <v>-</v>
          </cell>
          <cell r="E68" t="str">
            <v>-</v>
          </cell>
          <cell r="F68" t="str">
            <v>-</v>
          </cell>
          <cell r="G68" t="str">
            <v>-</v>
          </cell>
          <cell r="H68" t="str">
            <v>-</v>
          </cell>
          <cell r="I68" t="str">
            <v>-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-</v>
          </cell>
          <cell r="N68" t="str">
            <v>-</v>
          </cell>
          <cell r="O68" t="str">
            <v>-</v>
          </cell>
        </row>
        <row r="82">
          <cell r="A82" t="str">
            <v>TABLE M. 2</v>
          </cell>
          <cell r="B82" t="str">
            <v xml:space="preserve"> </v>
          </cell>
          <cell r="C82" t="str">
            <v xml:space="preserve"> </v>
          </cell>
          <cell r="D82" t="str">
            <v>COUNTRY : NORWAY</v>
          </cell>
          <cell r="G82" t="str">
            <v xml:space="preserve"> </v>
          </cell>
          <cell r="H82" t="str">
            <v xml:space="preserve"> </v>
          </cell>
          <cell r="I82" t="str">
            <v xml:space="preserve"> </v>
          </cell>
          <cell r="J82" t="str">
            <v xml:space="preserve"> </v>
          </cell>
          <cell r="K82" t="str">
            <v xml:space="preserve"> </v>
          </cell>
          <cell r="L82" t="str">
            <v xml:space="preserve"> </v>
          </cell>
          <cell r="M82" t="str">
            <v xml:space="preserve"> </v>
          </cell>
          <cell r="N82" t="str">
            <v xml:space="preserve"> </v>
          </cell>
          <cell r="O82" t="str">
            <v xml:space="preserve"> </v>
          </cell>
        </row>
        <row r="83">
          <cell r="A83" t="str">
            <v xml:space="preserve"> </v>
          </cell>
          <cell r="B83" t="str">
            <v xml:space="preserve"> </v>
          </cell>
          <cell r="C83" t="str">
            <v xml:space="preserve"> </v>
          </cell>
          <cell r="D83" t="str">
            <v xml:space="preserve"> </v>
          </cell>
          <cell r="E83" t="str">
            <v xml:space="preserve"> </v>
          </cell>
          <cell r="F83" t="str">
            <v xml:space="preserve"> </v>
          </cell>
          <cell r="G83" t="str">
            <v xml:space="preserve"> </v>
          </cell>
          <cell r="H83" t="str">
            <v xml:space="preserve"> </v>
          </cell>
          <cell r="I83" t="str">
            <v xml:space="preserve"> </v>
          </cell>
          <cell r="J83" t="str">
            <v xml:space="preserve"> </v>
          </cell>
          <cell r="K83" t="str">
            <v xml:space="preserve"> </v>
          </cell>
          <cell r="L83" t="str">
            <v xml:space="preserve"> </v>
          </cell>
          <cell r="M83" t="str">
            <v xml:space="preserve"> </v>
          </cell>
          <cell r="N83" t="str">
            <v xml:space="preserve"> </v>
          </cell>
          <cell r="O83" t="str">
            <v xml:space="preserve"> </v>
          </cell>
        </row>
        <row r="84">
          <cell r="A84" t="str">
            <v>TOTAL R&amp;D PERSONNEL</v>
          </cell>
          <cell r="B84" t="str">
            <v xml:space="preserve"> </v>
          </cell>
          <cell r="C84" t="str">
            <v xml:space="preserve"> </v>
          </cell>
          <cell r="D84" t="str">
            <v xml:space="preserve"> </v>
          </cell>
          <cell r="E84" t="str">
            <v xml:space="preserve"> </v>
          </cell>
          <cell r="F84" t="str">
            <v xml:space="preserve"> </v>
          </cell>
          <cell r="G84" t="str">
            <v xml:space="preserve"> </v>
          </cell>
          <cell r="H84" t="str">
            <v xml:space="preserve"> </v>
          </cell>
          <cell r="I84" t="str">
            <v xml:space="preserve"> </v>
          </cell>
          <cell r="J84" t="str">
            <v xml:space="preserve"> </v>
          </cell>
          <cell r="K84" t="str">
            <v xml:space="preserve"> </v>
          </cell>
          <cell r="L84" t="str">
            <v xml:space="preserve"> </v>
          </cell>
          <cell r="M84" t="str">
            <v xml:space="preserve"> </v>
          </cell>
          <cell r="N84" t="str">
            <v xml:space="preserve"> </v>
          </cell>
          <cell r="O84" t="str">
            <v xml:space="preserve"> </v>
          </cell>
        </row>
        <row r="85">
          <cell r="A85" t="str">
            <v>BY SECTOR OF EMPLOYMENT AND OCCUPATION</v>
          </cell>
          <cell r="B85" t="str">
            <v xml:space="preserve"> </v>
          </cell>
          <cell r="C85" t="str">
            <v xml:space="preserve"> </v>
          </cell>
          <cell r="D85" t="str">
            <v xml:space="preserve"> </v>
          </cell>
          <cell r="E85" t="str">
            <v xml:space="preserve"> </v>
          </cell>
          <cell r="F85" t="str">
            <v xml:space="preserve"> </v>
          </cell>
          <cell r="G85" t="str">
            <v xml:space="preserve"> </v>
          </cell>
          <cell r="H85" t="str">
            <v xml:space="preserve"> </v>
          </cell>
          <cell r="I85" t="str">
            <v xml:space="preserve"> </v>
          </cell>
          <cell r="J85" t="str">
            <v xml:space="preserve"> </v>
          </cell>
          <cell r="K85" t="str">
            <v xml:space="preserve"> </v>
          </cell>
          <cell r="L85" t="str">
            <v xml:space="preserve"> </v>
          </cell>
          <cell r="M85" t="str">
            <v xml:space="preserve"> </v>
          </cell>
          <cell r="N85" t="str">
            <v xml:space="preserve"> </v>
          </cell>
          <cell r="O85" t="str">
            <v xml:space="preserve"> </v>
          </cell>
        </row>
        <row r="86">
          <cell r="A86" t="str">
            <v xml:space="preserve"> </v>
          </cell>
          <cell r="B86" t="str">
            <v xml:space="preserve"> </v>
          </cell>
          <cell r="C86" t="str">
            <v xml:space="preserve"> </v>
          </cell>
          <cell r="D86" t="str">
            <v xml:space="preserve"> </v>
          </cell>
          <cell r="E86" t="str">
            <v xml:space="preserve"> </v>
          </cell>
          <cell r="F86" t="str">
            <v xml:space="preserve"> </v>
          </cell>
          <cell r="G86" t="str">
            <v xml:space="preserve"> </v>
          </cell>
          <cell r="H86" t="str">
            <v xml:space="preserve"> </v>
          </cell>
          <cell r="I86" t="str">
            <v xml:space="preserve"> </v>
          </cell>
          <cell r="J86" t="str">
            <v xml:space="preserve"> </v>
          </cell>
          <cell r="K86" t="str">
            <v xml:space="preserve"> </v>
          </cell>
          <cell r="L86" t="str">
            <v xml:space="preserve"> </v>
          </cell>
          <cell r="M86" t="str">
            <v xml:space="preserve"> </v>
          </cell>
          <cell r="N86" t="str">
            <v xml:space="preserve"> </v>
          </cell>
          <cell r="O86" t="str">
            <v xml:space="preserve"> </v>
          </cell>
        </row>
        <row r="87">
          <cell r="A87" t="str">
            <v>UNITS: Full time equivalent</v>
          </cell>
          <cell r="B87" t="str">
            <v xml:space="preserve"> </v>
          </cell>
          <cell r="C87" t="str">
            <v xml:space="preserve"> </v>
          </cell>
          <cell r="D87" t="str">
            <v xml:space="preserve"> </v>
          </cell>
          <cell r="E87" t="str">
            <v xml:space="preserve"> </v>
          </cell>
          <cell r="F87" t="str">
            <v xml:space="preserve"> </v>
          </cell>
          <cell r="G87" t="str">
            <v xml:space="preserve"> </v>
          </cell>
          <cell r="H87" t="str">
            <v xml:space="preserve"> </v>
          </cell>
          <cell r="I87" t="str">
            <v xml:space="preserve"> </v>
          </cell>
          <cell r="J87" t="str">
            <v xml:space="preserve"> </v>
          </cell>
          <cell r="K87" t="str">
            <v xml:space="preserve"> </v>
          </cell>
          <cell r="L87" t="str">
            <v xml:space="preserve"> </v>
          </cell>
          <cell r="M87" t="str">
            <v xml:space="preserve"> </v>
          </cell>
          <cell r="N87" t="str">
            <v xml:space="preserve"> </v>
          </cell>
          <cell r="O87" t="str">
            <v xml:space="preserve"> </v>
          </cell>
        </row>
        <row r="88">
          <cell r="A88" t="str">
            <v xml:space="preserve"> </v>
          </cell>
          <cell r="B88" t="str">
            <v xml:space="preserve"> </v>
          </cell>
          <cell r="C88" t="str">
            <v xml:space="preserve"> </v>
          </cell>
          <cell r="D88" t="str">
            <v xml:space="preserve"> </v>
          </cell>
          <cell r="E88" t="str">
            <v xml:space="preserve"> </v>
          </cell>
          <cell r="F88" t="str">
            <v xml:space="preserve"> </v>
          </cell>
          <cell r="G88" t="str">
            <v xml:space="preserve"> </v>
          </cell>
          <cell r="H88" t="str">
            <v xml:space="preserve"> </v>
          </cell>
          <cell r="I88" t="str">
            <v xml:space="preserve"> </v>
          </cell>
          <cell r="J88" t="str">
            <v xml:space="preserve"> </v>
          </cell>
          <cell r="K88" t="str">
            <v xml:space="preserve"> </v>
          </cell>
          <cell r="L88" t="str">
            <v xml:space="preserve"> </v>
          </cell>
          <cell r="M88" t="str">
            <v xml:space="preserve"> </v>
          </cell>
          <cell r="N88" t="str">
            <v xml:space="preserve"> </v>
          </cell>
          <cell r="O88" t="str">
            <v xml:space="preserve"> </v>
          </cell>
        </row>
        <row r="89">
          <cell r="A89" t="str">
            <v>-</v>
          </cell>
          <cell r="B89" t="str">
            <v>-</v>
          </cell>
          <cell r="C89" t="str">
            <v>-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-</v>
          </cell>
          <cell r="H89" t="str">
            <v>-</v>
          </cell>
          <cell r="I89" t="str">
            <v>-</v>
          </cell>
          <cell r="J89" t="str">
            <v>-</v>
          </cell>
          <cell r="K89" t="str">
            <v>-</v>
          </cell>
          <cell r="L89" t="str">
            <v>-</v>
          </cell>
          <cell r="M89" t="str">
            <v>-</v>
          </cell>
          <cell r="N89" t="str">
            <v>-</v>
          </cell>
          <cell r="O89" t="str">
            <v>-</v>
          </cell>
        </row>
        <row r="90">
          <cell r="A90" t="str">
            <v xml:space="preserve"> </v>
          </cell>
          <cell r="B90" t="str">
            <v>1995</v>
          </cell>
          <cell r="C90" t="str">
            <v xml:space="preserve"> </v>
          </cell>
          <cell r="D90" t="str">
            <v>1996</v>
          </cell>
          <cell r="E90" t="str">
            <v xml:space="preserve"> </v>
          </cell>
          <cell r="F90" t="str">
            <v>1997</v>
          </cell>
          <cell r="G90" t="str">
            <v xml:space="preserve"> </v>
          </cell>
          <cell r="H90" t="str">
            <v>1998</v>
          </cell>
          <cell r="I90" t="str">
            <v xml:space="preserve"> </v>
          </cell>
          <cell r="J90" t="str">
            <v>1999</v>
          </cell>
          <cell r="K90" t="str">
            <v xml:space="preserve"> </v>
          </cell>
          <cell r="L90" t="str">
            <v>2000</v>
          </cell>
          <cell r="M90" t="str">
            <v xml:space="preserve"> </v>
          </cell>
          <cell r="N90" t="str">
            <v>2001</v>
          </cell>
          <cell r="O90" t="str">
            <v xml:space="preserve"> </v>
          </cell>
        </row>
        <row r="91">
          <cell r="A91" t="str">
            <v>-</v>
          </cell>
          <cell r="B91" t="str">
            <v>-</v>
          </cell>
          <cell r="C91" t="str">
            <v>-</v>
          </cell>
          <cell r="D91" t="str">
            <v>-</v>
          </cell>
          <cell r="E91" t="str">
            <v>-</v>
          </cell>
          <cell r="F91" t="str">
            <v>-</v>
          </cell>
          <cell r="G91" t="str">
            <v>-</v>
          </cell>
          <cell r="H91" t="str">
            <v>-</v>
          </cell>
          <cell r="I91" t="str">
            <v>-</v>
          </cell>
          <cell r="J91" t="str">
            <v>-</v>
          </cell>
          <cell r="K91" t="str">
            <v>-</v>
          </cell>
          <cell r="L91" t="str">
            <v>-</v>
          </cell>
          <cell r="M91" t="str">
            <v>-</v>
          </cell>
          <cell r="N91" t="str">
            <v>-</v>
          </cell>
          <cell r="O91" t="str">
            <v>-</v>
          </cell>
        </row>
        <row r="92">
          <cell r="A92" t="str">
            <v>BUSINESS ENTERPRISE SECTOR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  <cell r="O92" t="str">
            <v xml:space="preserve"> </v>
          </cell>
        </row>
        <row r="93">
          <cell r="A93" t="str">
            <v xml:space="preserve">  OCCUPATION</v>
          </cell>
          <cell r="B93" t="str">
            <v xml:space="preserve"> </v>
          </cell>
          <cell r="C93" t="str">
            <v xml:space="preserve"> </v>
          </cell>
          <cell r="D93" t="str">
            <v xml:space="preserve"> </v>
          </cell>
          <cell r="E93" t="str">
            <v xml:space="preserve"> </v>
          </cell>
          <cell r="F93" t="str">
            <v xml:space="preserve"> </v>
          </cell>
          <cell r="G93" t="str">
            <v xml:space="preserve"> </v>
          </cell>
          <cell r="H93" t="str">
            <v xml:space="preserve"> </v>
          </cell>
          <cell r="I93" t="str">
            <v xml:space="preserve"> </v>
          </cell>
          <cell r="J93" t="str">
            <v xml:space="preserve"> </v>
          </cell>
          <cell r="K93" t="str">
            <v xml:space="preserve"> </v>
          </cell>
          <cell r="L93" t="str">
            <v xml:space="preserve"> </v>
          </cell>
          <cell r="M93" t="str">
            <v xml:space="preserve"> </v>
          </cell>
          <cell r="N93" t="str">
            <v xml:space="preserve"> </v>
          </cell>
          <cell r="O93" t="str">
            <v xml:space="preserve"> </v>
          </cell>
        </row>
        <row r="94">
          <cell r="A94" t="str">
            <v>*  1. RESEARCHERS</v>
          </cell>
          <cell r="B94" t="str">
            <v>..</v>
          </cell>
          <cell r="C94" t="str">
            <v xml:space="preserve"> </v>
          </cell>
          <cell r="D94" t="str">
            <v>..</v>
          </cell>
          <cell r="E94" t="str">
            <v xml:space="preserve"> </v>
          </cell>
          <cell r="F94" t="str">
            <v>..</v>
          </cell>
          <cell r="G94" t="str">
            <v xml:space="preserve"> </v>
          </cell>
          <cell r="H94" t="str">
            <v>..</v>
          </cell>
          <cell r="I94" t="str">
            <v xml:space="preserve"> </v>
          </cell>
          <cell r="J94" t="str">
            <v>..</v>
          </cell>
          <cell r="K94" t="str">
            <v xml:space="preserve"> </v>
          </cell>
          <cell r="L94" t="str">
            <v>..</v>
          </cell>
          <cell r="M94" t="str">
            <v xml:space="preserve"> </v>
          </cell>
          <cell r="N94" t="str">
            <v>..</v>
          </cell>
          <cell r="O94" t="str">
            <v xml:space="preserve"> </v>
          </cell>
        </row>
        <row r="95">
          <cell r="A95" t="str">
            <v xml:space="preserve">   2. TECHNICIANS</v>
          </cell>
          <cell r="B95" t="str">
            <v>..</v>
          </cell>
          <cell r="C95" t="str">
            <v xml:space="preserve"> </v>
          </cell>
          <cell r="D95" t="str">
            <v>..</v>
          </cell>
          <cell r="E95" t="str">
            <v xml:space="preserve"> </v>
          </cell>
          <cell r="F95" t="str">
            <v>..</v>
          </cell>
          <cell r="G95" t="str">
            <v xml:space="preserve"> </v>
          </cell>
          <cell r="H95" t="str">
            <v>..</v>
          </cell>
          <cell r="I95" t="str">
            <v xml:space="preserve"> </v>
          </cell>
          <cell r="J95" t="str">
            <v>..</v>
          </cell>
          <cell r="K95" t="str">
            <v xml:space="preserve"> </v>
          </cell>
          <cell r="L95" t="str">
            <v>..</v>
          </cell>
          <cell r="M95" t="str">
            <v xml:space="preserve"> </v>
          </cell>
          <cell r="N95" t="str">
            <v>..</v>
          </cell>
          <cell r="O95" t="str">
            <v xml:space="preserve"> </v>
          </cell>
        </row>
        <row r="96">
          <cell r="A96" t="str">
            <v xml:space="preserve">   3. OTHER</v>
          </cell>
          <cell r="B96" t="str">
            <v>..</v>
          </cell>
          <cell r="C96" t="str">
            <v xml:space="preserve"> </v>
          </cell>
          <cell r="D96" t="str">
            <v>..</v>
          </cell>
          <cell r="E96" t="str">
            <v xml:space="preserve"> </v>
          </cell>
          <cell r="F96" t="str">
            <v>..</v>
          </cell>
          <cell r="G96" t="str">
            <v xml:space="preserve"> </v>
          </cell>
          <cell r="H96" t="str">
            <v>..</v>
          </cell>
          <cell r="I96" t="str">
            <v xml:space="preserve"> </v>
          </cell>
          <cell r="J96" t="str">
            <v>..</v>
          </cell>
          <cell r="K96" t="str">
            <v xml:space="preserve"> </v>
          </cell>
          <cell r="L96" t="str">
            <v>..</v>
          </cell>
          <cell r="M96" t="str">
            <v xml:space="preserve"> </v>
          </cell>
          <cell r="N96" t="str">
            <v>..</v>
          </cell>
          <cell r="O96" t="str">
            <v xml:space="preserve"> </v>
          </cell>
        </row>
        <row r="97">
          <cell r="A97" t="str">
            <v>*  4. TOTAL BEMP</v>
          </cell>
          <cell r="B97">
            <v>12090</v>
          </cell>
          <cell r="C97" t="str">
            <v>A</v>
          </cell>
          <cell r="D97" t="str">
            <v>..</v>
          </cell>
          <cell r="E97" t="str">
            <v xml:space="preserve"> </v>
          </cell>
          <cell r="F97">
            <v>12942</v>
          </cell>
          <cell r="G97" t="str">
            <v xml:space="preserve"> </v>
          </cell>
          <cell r="H97" t="str">
            <v>..</v>
          </cell>
          <cell r="I97" t="str">
            <v xml:space="preserve"> </v>
          </cell>
          <cell r="J97">
            <v>13308</v>
          </cell>
          <cell r="K97" t="str">
            <v xml:space="preserve"> </v>
          </cell>
          <cell r="L97" t="str">
            <v>..</v>
          </cell>
          <cell r="M97" t="str">
            <v xml:space="preserve"> </v>
          </cell>
          <cell r="N97" t="str">
            <v>..</v>
          </cell>
          <cell r="O97" t="str">
            <v xml:space="preserve"> </v>
          </cell>
        </row>
        <row r="98">
          <cell r="A98" t="str">
            <v>-</v>
          </cell>
          <cell r="B98" t="str">
            <v>-</v>
          </cell>
          <cell r="C98" t="str">
            <v>-</v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-</v>
          </cell>
          <cell r="H98" t="str">
            <v>-</v>
          </cell>
          <cell r="I98" t="str">
            <v>-</v>
          </cell>
          <cell r="J98" t="str">
            <v>-</v>
          </cell>
          <cell r="K98" t="str">
            <v>-</v>
          </cell>
          <cell r="L98" t="str">
            <v>-</v>
          </cell>
          <cell r="M98" t="str">
            <v>-</v>
          </cell>
          <cell r="N98" t="str">
            <v>-</v>
          </cell>
          <cell r="O98" t="str">
            <v>-</v>
          </cell>
        </row>
        <row r="99">
          <cell r="A99" t="str">
            <v>GOVERNMENT SECTOR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  <cell r="O99" t="str">
            <v xml:space="preserve"> </v>
          </cell>
        </row>
        <row r="100">
          <cell r="A100" t="str">
            <v xml:space="preserve">  OCCUPATION</v>
          </cell>
          <cell r="B100" t="str">
            <v xml:space="preserve"> </v>
          </cell>
          <cell r="C100" t="str">
            <v xml:space="preserve"> </v>
          </cell>
          <cell r="D100" t="str">
            <v xml:space="preserve"> </v>
          </cell>
          <cell r="E100" t="str">
            <v xml:space="preserve"> </v>
          </cell>
          <cell r="F100" t="str">
            <v xml:space="preserve"> </v>
          </cell>
          <cell r="G100" t="str">
            <v xml:space="preserve"> </v>
          </cell>
          <cell r="H100" t="str">
            <v xml:space="preserve"> </v>
          </cell>
          <cell r="I100" t="str">
            <v xml:space="preserve"> </v>
          </cell>
          <cell r="J100" t="str">
            <v xml:space="preserve"> </v>
          </cell>
          <cell r="K100" t="str">
            <v xml:space="preserve"> </v>
          </cell>
          <cell r="L100" t="str">
            <v xml:space="preserve"> </v>
          </cell>
          <cell r="M100" t="str">
            <v xml:space="preserve"> </v>
          </cell>
          <cell r="N100" t="str">
            <v xml:space="preserve"> </v>
          </cell>
          <cell r="O100" t="str">
            <v xml:space="preserve"> </v>
          </cell>
        </row>
        <row r="101">
          <cell r="A101" t="str">
            <v>*  5. RESEARCHERS</v>
          </cell>
          <cell r="B101" t="str">
            <v>..</v>
          </cell>
          <cell r="C101" t="str">
            <v xml:space="preserve"> </v>
          </cell>
          <cell r="D101" t="str">
            <v>..</v>
          </cell>
          <cell r="E101" t="str">
            <v xml:space="preserve"> </v>
          </cell>
          <cell r="F101" t="str">
            <v>..</v>
          </cell>
          <cell r="G101" t="str">
            <v xml:space="preserve"> </v>
          </cell>
          <cell r="H101" t="str">
            <v>..</v>
          </cell>
          <cell r="I101" t="str">
            <v xml:space="preserve"> </v>
          </cell>
          <cell r="J101" t="str">
            <v>..</v>
          </cell>
          <cell r="K101" t="str">
            <v xml:space="preserve"> </v>
          </cell>
          <cell r="L101" t="str">
            <v>..</v>
          </cell>
          <cell r="M101" t="str">
            <v xml:space="preserve"> </v>
          </cell>
          <cell r="N101" t="str">
            <v>..</v>
          </cell>
          <cell r="O101" t="str">
            <v xml:space="preserve"> </v>
          </cell>
        </row>
        <row r="102">
          <cell r="A102" t="str">
            <v xml:space="preserve">   6. TECHNICIANS</v>
          </cell>
          <cell r="B102" t="str">
            <v>..</v>
          </cell>
          <cell r="C102" t="str">
            <v xml:space="preserve"> </v>
          </cell>
          <cell r="D102" t="str">
            <v>..</v>
          </cell>
          <cell r="E102" t="str">
            <v xml:space="preserve"> </v>
          </cell>
          <cell r="F102" t="str">
            <v>..</v>
          </cell>
          <cell r="G102" t="str">
            <v xml:space="preserve"> </v>
          </cell>
          <cell r="H102" t="str">
            <v>..</v>
          </cell>
          <cell r="I102" t="str">
            <v xml:space="preserve"> </v>
          </cell>
          <cell r="J102" t="str">
            <v>..</v>
          </cell>
          <cell r="K102" t="str">
            <v xml:space="preserve"> </v>
          </cell>
          <cell r="L102" t="str">
            <v>..</v>
          </cell>
          <cell r="M102" t="str">
            <v xml:space="preserve"> </v>
          </cell>
          <cell r="N102" t="str">
            <v>..</v>
          </cell>
          <cell r="O102" t="str">
            <v xml:space="preserve"> </v>
          </cell>
        </row>
        <row r="103">
          <cell r="A103" t="str">
            <v xml:space="preserve">   7. OTHER</v>
          </cell>
          <cell r="B103" t="str">
            <v>..</v>
          </cell>
          <cell r="C103" t="str">
            <v xml:space="preserve"> </v>
          </cell>
          <cell r="D103" t="str">
            <v>..</v>
          </cell>
          <cell r="E103" t="str">
            <v xml:space="preserve"> </v>
          </cell>
          <cell r="F103" t="str">
            <v>..</v>
          </cell>
          <cell r="G103" t="str">
            <v xml:space="preserve"> </v>
          </cell>
          <cell r="H103" t="str">
            <v>..</v>
          </cell>
          <cell r="I103" t="str">
            <v xml:space="preserve"> </v>
          </cell>
          <cell r="J103" t="str">
            <v>..</v>
          </cell>
          <cell r="K103" t="str">
            <v xml:space="preserve"> </v>
          </cell>
          <cell r="L103" t="str">
            <v>..</v>
          </cell>
          <cell r="M103" t="str">
            <v xml:space="preserve"> </v>
          </cell>
          <cell r="N103" t="str">
            <v>..</v>
          </cell>
          <cell r="O103" t="str">
            <v xml:space="preserve"> </v>
          </cell>
        </row>
        <row r="104">
          <cell r="A104" t="str">
            <v>*  8. TOTAL GOVEMP</v>
          </cell>
          <cell r="B104">
            <v>4893</v>
          </cell>
          <cell r="C104" t="str">
            <v xml:space="preserve"> </v>
          </cell>
          <cell r="D104" t="str">
            <v>..</v>
          </cell>
          <cell r="E104" t="str">
            <v xml:space="preserve"> </v>
          </cell>
          <cell r="F104">
            <v>4873</v>
          </cell>
          <cell r="G104" t="str">
            <v xml:space="preserve"> </v>
          </cell>
          <cell r="H104" t="str">
            <v>..</v>
          </cell>
          <cell r="I104" t="str">
            <v xml:space="preserve"> </v>
          </cell>
          <cell r="J104">
            <v>4779</v>
          </cell>
          <cell r="K104" t="str">
            <v xml:space="preserve"> </v>
          </cell>
          <cell r="L104" t="str">
            <v>..</v>
          </cell>
          <cell r="M104" t="str">
            <v xml:space="preserve"> </v>
          </cell>
          <cell r="N104" t="str">
            <v>..</v>
          </cell>
          <cell r="O104" t="str">
            <v xml:space="preserve"> </v>
          </cell>
        </row>
        <row r="105">
          <cell r="A105" t="str">
            <v>-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-</v>
          </cell>
          <cell r="H105" t="str">
            <v>-</v>
          </cell>
          <cell r="I105" t="str">
            <v>-</v>
          </cell>
          <cell r="J105" t="str">
            <v>-</v>
          </cell>
          <cell r="K105" t="str">
            <v>-</v>
          </cell>
          <cell r="L105" t="str">
            <v>-</v>
          </cell>
          <cell r="M105" t="str">
            <v>-</v>
          </cell>
          <cell r="N105" t="str">
            <v>-</v>
          </cell>
          <cell r="O105" t="str">
            <v>-</v>
          </cell>
        </row>
        <row r="106">
          <cell r="A106" t="str">
            <v>HIGHER EDUCATION SECTOR</v>
          </cell>
          <cell r="B106" t="str">
            <v xml:space="preserve"> </v>
          </cell>
          <cell r="C106" t="str">
            <v xml:space="preserve"> </v>
          </cell>
          <cell r="D106" t="str">
            <v xml:space="preserve"> </v>
          </cell>
          <cell r="E106" t="str">
            <v xml:space="preserve"> </v>
          </cell>
          <cell r="F106" t="str">
            <v xml:space="preserve"> </v>
          </cell>
          <cell r="G106" t="str">
            <v xml:space="preserve"> </v>
          </cell>
          <cell r="H106" t="str">
            <v xml:space="preserve"> </v>
          </cell>
          <cell r="I106" t="str">
            <v xml:space="preserve"> </v>
          </cell>
          <cell r="J106" t="str">
            <v xml:space="preserve"> </v>
          </cell>
          <cell r="K106" t="str">
            <v xml:space="preserve"> </v>
          </cell>
          <cell r="L106" t="str">
            <v xml:space="preserve"> </v>
          </cell>
          <cell r="M106" t="str">
            <v xml:space="preserve"> </v>
          </cell>
          <cell r="N106" t="str">
            <v xml:space="preserve"> </v>
          </cell>
          <cell r="O106" t="str">
            <v xml:space="preserve"> </v>
          </cell>
        </row>
        <row r="107">
          <cell r="A107" t="str">
            <v xml:space="preserve">  OCCUPATION</v>
          </cell>
          <cell r="B107" t="str">
            <v xml:space="preserve"> </v>
          </cell>
          <cell r="C107" t="str">
            <v xml:space="preserve"> </v>
          </cell>
          <cell r="D107" t="str">
            <v xml:space="preserve"> </v>
          </cell>
          <cell r="E107" t="str">
            <v xml:space="preserve"> </v>
          </cell>
          <cell r="F107" t="str">
            <v xml:space="preserve"> </v>
          </cell>
          <cell r="G107" t="str">
            <v xml:space="preserve"> </v>
          </cell>
          <cell r="H107" t="str">
            <v xml:space="preserve"> </v>
          </cell>
          <cell r="I107" t="str">
            <v xml:space="preserve"> </v>
          </cell>
          <cell r="J107" t="str">
            <v xml:space="preserve"> </v>
          </cell>
          <cell r="K107" t="str">
            <v xml:space="preserve"> </v>
          </cell>
          <cell r="L107" t="str">
            <v xml:space="preserve"> </v>
          </cell>
          <cell r="M107" t="str">
            <v xml:space="preserve"> </v>
          </cell>
          <cell r="N107" t="str">
            <v xml:space="preserve"> </v>
          </cell>
          <cell r="O107" t="str">
            <v xml:space="preserve"> </v>
          </cell>
        </row>
        <row r="108">
          <cell r="A108" t="str">
            <v>*  9. RESEARCHERS</v>
          </cell>
          <cell r="B108">
            <v>4993</v>
          </cell>
          <cell r="C108" t="str">
            <v xml:space="preserve"> </v>
          </cell>
          <cell r="D108" t="str">
            <v>..</v>
          </cell>
          <cell r="E108" t="str">
            <v xml:space="preserve"> </v>
          </cell>
          <cell r="F108">
            <v>5091</v>
          </cell>
          <cell r="G108" t="str">
            <v xml:space="preserve"> </v>
          </cell>
          <cell r="H108" t="str">
            <v>..</v>
          </cell>
          <cell r="I108" t="str">
            <v xml:space="preserve"> </v>
          </cell>
          <cell r="J108">
            <v>5521</v>
          </cell>
          <cell r="K108" t="str">
            <v xml:space="preserve"> </v>
          </cell>
          <cell r="L108" t="str">
            <v>..</v>
          </cell>
          <cell r="M108" t="str">
            <v xml:space="preserve"> </v>
          </cell>
          <cell r="N108" t="str">
            <v>..</v>
          </cell>
          <cell r="O108" t="str">
            <v xml:space="preserve"> </v>
          </cell>
        </row>
        <row r="109">
          <cell r="A109" t="str">
            <v xml:space="preserve">  10. TECHNICIANS</v>
          </cell>
          <cell r="B109" t="str">
            <v>..</v>
          </cell>
          <cell r="C109" t="str">
            <v xml:space="preserve"> </v>
          </cell>
          <cell r="D109" t="str">
            <v>..</v>
          </cell>
          <cell r="E109" t="str">
            <v xml:space="preserve"> </v>
          </cell>
          <cell r="F109" t="str">
            <v>..</v>
          </cell>
          <cell r="G109" t="str">
            <v xml:space="preserve"> </v>
          </cell>
          <cell r="H109" t="str">
            <v>..</v>
          </cell>
          <cell r="I109" t="str">
            <v xml:space="preserve"> </v>
          </cell>
          <cell r="J109" t="str">
            <v>..</v>
          </cell>
          <cell r="K109" t="str">
            <v xml:space="preserve"> </v>
          </cell>
          <cell r="L109" t="str">
            <v>..</v>
          </cell>
          <cell r="M109" t="str">
            <v xml:space="preserve"> </v>
          </cell>
          <cell r="N109" t="str">
            <v>..</v>
          </cell>
          <cell r="O109" t="str">
            <v xml:space="preserve"> </v>
          </cell>
        </row>
        <row r="110">
          <cell r="A110" t="str">
            <v xml:space="preserve">  11. OTHER</v>
          </cell>
          <cell r="B110" t="str">
            <v>..</v>
          </cell>
          <cell r="C110" t="str">
            <v xml:space="preserve"> </v>
          </cell>
          <cell r="D110" t="str">
            <v>..</v>
          </cell>
          <cell r="E110" t="str">
            <v xml:space="preserve"> </v>
          </cell>
          <cell r="F110" t="str">
            <v>..</v>
          </cell>
          <cell r="G110" t="str">
            <v xml:space="preserve"> </v>
          </cell>
          <cell r="H110" t="str">
            <v>..</v>
          </cell>
          <cell r="I110" t="str">
            <v xml:space="preserve"> </v>
          </cell>
          <cell r="J110" t="str">
            <v>..</v>
          </cell>
          <cell r="K110" t="str">
            <v xml:space="preserve"> </v>
          </cell>
          <cell r="L110" t="str">
            <v>..</v>
          </cell>
          <cell r="M110" t="str">
            <v xml:space="preserve"> </v>
          </cell>
          <cell r="N110" t="str">
            <v>..</v>
          </cell>
          <cell r="O110" t="str">
            <v xml:space="preserve"> </v>
          </cell>
        </row>
        <row r="111">
          <cell r="A111" t="str">
            <v>* 12. TOTAL HEMP</v>
          </cell>
          <cell r="B111">
            <v>6955</v>
          </cell>
          <cell r="C111" t="str">
            <v xml:space="preserve"> </v>
          </cell>
          <cell r="D111" t="str">
            <v>..</v>
          </cell>
          <cell r="E111" t="str">
            <v xml:space="preserve"> </v>
          </cell>
          <cell r="F111">
            <v>7062</v>
          </cell>
          <cell r="G111" t="str">
            <v xml:space="preserve"> </v>
          </cell>
          <cell r="H111" t="str">
            <v>..</v>
          </cell>
          <cell r="I111" t="str">
            <v xml:space="preserve"> </v>
          </cell>
          <cell r="J111">
            <v>7313</v>
          </cell>
          <cell r="K111" t="str">
            <v xml:space="preserve"> </v>
          </cell>
          <cell r="L111" t="str">
            <v>..</v>
          </cell>
          <cell r="M111" t="str">
            <v xml:space="preserve"> </v>
          </cell>
          <cell r="N111" t="str">
            <v>..</v>
          </cell>
          <cell r="O111" t="str">
            <v xml:space="preserve"> </v>
          </cell>
        </row>
        <row r="112">
          <cell r="A112" t="str">
            <v>-</v>
          </cell>
          <cell r="B112" t="str">
            <v>-</v>
          </cell>
          <cell r="C112" t="str">
            <v>-</v>
          </cell>
          <cell r="D112" t="str">
            <v>-</v>
          </cell>
          <cell r="E112" t="str">
            <v>-</v>
          </cell>
          <cell r="F112" t="str">
            <v>-</v>
          </cell>
          <cell r="G112" t="str">
            <v>-</v>
          </cell>
          <cell r="H112" t="str">
            <v>-</v>
          </cell>
          <cell r="I112" t="str">
            <v>-</v>
          </cell>
          <cell r="J112" t="str">
            <v>-</v>
          </cell>
          <cell r="K112" t="str">
            <v>-</v>
          </cell>
          <cell r="L112" t="str">
            <v>-</v>
          </cell>
          <cell r="M112" t="str">
            <v>-</v>
          </cell>
          <cell r="N112" t="str">
            <v>-</v>
          </cell>
          <cell r="O112" t="str">
            <v>-</v>
          </cell>
        </row>
        <row r="113">
          <cell r="A113" t="str">
            <v>PRIVATE NON-PROFIT SECTOR</v>
          </cell>
          <cell r="B113" t="str">
            <v xml:space="preserve"> </v>
          </cell>
          <cell r="C113" t="str">
            <v xml:space="preserve"> </v>
          </cell>
          <cell r="D113" t="str">
            <v xml:space="preserve"> </v>
          </cell>
          <cell r="E113" t="str">
            <v xml:space="preserve"> </v>
          </cell>
          <cell r="F113" t="str">
            <v xml:space="preserve"> </v>
          </cell>
          <cell r="G113" t="str">
            <v xml:space="preserve"> </v>
          </cell>
          <cell r="H113" t="str">
            <v xml:space="preserve"> </v>
          </cell>
          <cell r="I113" t="str">
            <v xml:space="preserve"> </v>
          </cell>
          <cell r="J113" t="str">
            <v xml:space="preserve"> </v>
          </cell>
          <cell r="K113" t="str">
            <v xml:space="preserve"> </v>
          </cell>
          <cell r="L113" t="str">
            <v xml:space="preserve"> </v>
          </cell>
          <cell r="M113" t="str">
            <v xml:space="preserve"> </v>
          </cell>
          <cell r="N113" t="str">
            <v xml:space="preserve"> </v>
          </cell>
          <cell r="O113" t="str">
            <v xml:space="preserve"> </v>
          </cell>
        </row>
        <row r="114">
          <cell r="A114" t="str">
            <v xml:space="preserve">  OCCUPATION</v>
          </cell>
          <cell r="B114" t="str">
            <v xml:space="preserve"> </v>
          </cell>
          <cell r="C114" t="str">
            <v xml:space="preserve"> </v>
          </cell>
          <cell r="D114" t="str">
            <v xml:space="preserve"> </v>
          </cell>
          <cell r="E114" t="str">
            <v xml:space="preserve"> </v>
          </cell>
          <cell r="F114" t="str">
            <v xml:space="preserve"> </v>
          </cell>
          <cell r="G114" t="str">
            <v xml:space="preserve"> </v>
          </cell>
          <cell r="H114" t="str">
            <v xml:space="preserve"> </v>
          </cell>
          <cell r="I114" t="str">
            <v xml:space="preserve"> </v>
          </cell>
          <cell r="J114" t="str">
            <v xml:space="preserve"> </v>
          </cell>
          <cell r="K114" t="str">
            <v xml:space="preserve"> </v>
          </cell>
          <cell r="L114" t="str">
            <v xml:space="preserve"> </v>
          </cell>
          <cell r="M114" t="str">
            <v xml:space="preserve"> </v>
          </cell>
          <cell r="N114" t="str">
            <v xml:space="preserve"> </v>
          </cell>
          <cell r="O114" t="str">
            <v xml:space="preserve"> </v>
          </cell>
        </row>
        <row r="115">
          <cell r="A115" t="str">
            <v xml:space="preserve">  13. RESEARCHERS</v>
          </cell>
          <cell r="B115" t="str">
            <v>..</v>
          </cell>
          <cell r="C115" t="str">
            <v xml:space="preserve"> </v>
          </cell>
          <cell r="D115" t="str">
            <v>..</v>
          </cell>
          <cell r="E115" t="str">
            <v xml:space="preserve"> </v>
          </cell>
          <cell r="F115" t="str">
            <v>..</v>
          </cell>
          <cell r="G115" t="str">
            <v xml:space="preserve"> </v>
          </cell>
          <cell r="H115" t="str">
            <v>..</v>
          </cell>
          <cell r="I115" t="str">
            <v xml:space="preserve"> </v>
          </cell>
          <cell r="J115" t="str">
            <v>..</v>
          </cell>
          <cell r="K115" t="str">
            <v xml:space="preserve"> </v>
          </cell>
          <cell r="L115" t="str">
            <v>..</v>
          </cell>
          <cell r="M115" t="str">
            <v xml:space="preserve"> </v>
          </cell>
          <cell r="N115" t="str">
            <v>..</v>
          </cell>
          <cell r="O115" t="str">
            <v xml:space="preserve"> </v>
          </cell>
        </row>
        <row r="116">
          <cell r="A116" t="str">
            <v xml:space="preserve">  14. TECHNICIANS</v>
          </cell>
          <cell r="B116" t="str">
            <v>..</v>
          </cell>
          <cell r="C116" t="str">
            <v xml:space="preserve"> </v>
          </cell>
          <cell r="D116" t="str">
            <v>..</v>
          </cell>
          <cell r="E116" t="str">
            <v xml:space="preserve"> </v>
          </cell>
          <cell r="F116" t="str">
            <v>..</v>
          </cell>
          <cell r="G116" t="str">
            <v xml:space="preserve"> </v>
          </cell>
          <cell r="H116" t="str">
            <v>..</v>
          </cell>
          <cell r="I116" t="str">
            <v xml:space="preserve"> </v>
          </cell>
          <cell r="J116" t="str">
            <v>..</v>
          </cell>
          <cell r="K116" t="str">
            <v xml:space="preserve"> </v>
          </cell>
          <cell r="L116" t="str">
            <v>..</v>
          </cell>
          <cell r="M116" t="str">
            <v xml:space="preserve"> </v>
          </cell>
          <cell r="N116" t="str">
            <v>..</v>
          </cell>
          <cell r="O116" t="str">
            <v xml:space="preserve"> </v>
          </cell>
        </row>
        <row r="117">
          <cell r="A117" t="str">
            <v xml:space="preserve">  15. OTHER</v>
          </cell>
          <cell r="B117" t="str">
            <v>..</v>
          </cell>
          <cell r="C117" t="str">
            <v xml:space="preserve"> </v>
          </cell>
          <cell r="D117" t="str">
            <v>..</v>
          </cell>
          <cell r="E117" t="str">
            <v xml:space="preserve"> </v>
          </cell>
          <cell r="F117" t="str">
            <v>..</v>
          </cell>
          <cell r="G117" t="str">
            <v xml:space="preserve"> </v>
          </cell>
          <cell r="H117" t="str">
            <v>..</v>
          </cell>
          <cell r="I117" t="str">
            <v xml:space="preserve"> </v>
          </cell>
          <cell r="J117" t="str">
            <v>..</v>
          </cell>
          <cell r="K117" t="str">
            <v xml:space="preserve"> </v>
          </cell>
          <cell r="L117" t="str">
            <v>..</v>
          </cell>
          <cell r="M117" t="str">
            <v xml:space="preserve"> </v>
          </cell>
          <cell r="N117" t="str">
            <v>..</v>
          </cell>
          <cell r="O117" t="str">
            <v xml:space="preserve"> </v>
          </cell>
        </row>
        <row r="118">
          <cell r="A118" t="str">
            <v xml:space="preserve">  16. TOTAL</v>
          </cell>
          <cell r="B118" t="str">
            <v>..</v>
          </cell>
          <cell r="C118" t="str">
            <v xml:space="preserve"> </v>
          </cell>
          <cell r="D118" t="str">
            <v>..</v>
          </cell>
          <cell r="E118" t="str">
            <v xml:space="preserve"> </v>
          </cell>
          <cell r="F118" t="str">
            <v>..</v>
          </cell>
          <cell r="G118" t="str">
            <v xml:space="preserve"> </v>
          </cell>
          <cell r="H118" t="str">
            <v>..</v>
          </cell>
          <cell r="I118" t="str">
            <v xml:space="preserve"> </v>
          </cell>
          <cell r="J118" t="str">
            <v>..</v>
          </cell>
          <cell r="K118" t="str">
            <v xml:space="preserve"> </v>
          </cell>
          <cell r="L118" t="str">
            <v>..</v>
          </cell>
          <cell r="M118" t="str">
            <v xml:space="preserve"> </v>
          </cell>
          <cell r="N118" t="str">
            <v>..</v>
          </cell>
          <cell r="O118" t="str">
            <v xml:space="preserve"> </v>
          </cell>
        </row>
        <row r="119">
          <cell r="A119" t="str">
            <v>-</v>
          </cell>
          <cell r="B119" t="str">
            <v>-</v>
          </cell>
          <cell r="C119" t="str">
            <v>-</v>
          </cell>
          <cell r="D119" t="str">
            <v>-</v>
          </cell>
          <cell r="E119" t="str">
            <v>-</v>
          </cell>
          <cell r="F119" t="str">
            <v>-</v>
          </cell>
          <cell r="G119" t="str">
            <v>-</v>
          </cell>
          <cell r="H119" t="str">
            <v>-</v>
          </cell>
          <cell r="I119" t="str">
            <v>-</v>
          </cell>
          <cell r="J119" t="str">
            <v>-</v>
          </cell>
          <cell r="K119" t="str">
            <v>-</v>
          </cell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</row>
        <row r="120">
          <cell r="A120" t="str">
            <v>NATIONAL TOTAL</v>
          </cell>
          <cell r="B120" t="str">
            <v xml:space="preserve"> </v>
          </cell>
          <cell r="C120" t="str">
            <v xml:space="preserve"> </v>
          </cell>
          <cell r="D120" t="str">
            <v xml:space="preserve"> </v>
          </cell>
          <cell r="E120" t="str">
            <v xml:space="preserve"> </v>
          </cell>
          <cell r="F120" t="str">
            <v xml:space="preserve"> </v>
          </cell>
          <cell r="G120" t="str">
            <v xml:space="preserve"> </v>
          </cell>
          <cell r="H120" t="str">
            <v xml:space="preserve"> </v>
          </cell>
          <cell r="I120" t="str">
            <v xml:space="preserve"> </v>
          </cell>
          <cell r="J120" t="str">
            <v xml:space="preserve"> </v>
          </cell>
          <cell r="K120" t="str">
            <v xml:space="preserve"> </v>
          </cell>
          <cell r="L120" t="str">
            <v xml:space="preserve"> </v>
          </cell>
          <cell r="M120" t="str">
            <v xml:space="preserve"> </v>
          </cell>
          <cell r="N120" t="str">
            <v xml:space="preserve"> </v>
          </cell>
          <cell r="O120" t="str">
            <v xml:space="preserve"> </v>
          </cell>
        </row>
        <row r="121">
          <cell r="A121" t="str">
            <v xml:space="preserve">  OCCUPATION</v>
          </cell>
          <cell r="B121" t="str">
            <v xml:space="preserve"> </v>
          </cell>
          <cell r="C121" t="str">
            <v xml:space="preserve"> </v>
          </cell>
          <cell r="D121" t="str">
            <v xml:space="preserve"> </v>
          </cell>
          <cell r="E121" t="str">
            <v xml:space="preserve"> </v>
          </cell>
          <cell r="F121" t="str">
            <v xml:space="preserve"> </v>
          </cell>
          <cell r="G121" t="str">
            <v xml:space="preserve"> </v>
          </cell>
          <cell r="H121" t="str">
            <v xml:space="preserve"> </v>
          </cell>
          <cell r="I121" t="str">
            <v xml:space="preserve"> </v>
          </cell>
          <cell r="J121" t="str">
            <v xml:space="preserve"> </v>
          </cell>
          <cell r="K121" t="str">
            <v xml:space="preserve"> </v>
          </cell>
          <cell r="L121" t="str">
            <v xml:space="preserve"> </v>
          </cell>
          <cell r="M121" t="str">
            <v xml:space="preserve"> </v>
          </cell>
          <cell r="N121" t="str">
            <v xml:space="preserve"> </v>
          </cell>
          <cell r="O121" t="str">
            <v xml:space="preserve"> </v>
          </cell>
        </row>
        <row r="122">
          <cell r="A122" t="str">
            <v>* 17. RESEARCHERS</v>
          </cell>
          <cell r="B122">
            <v>15931</v>
          </cell>
          <cell r="C122" t="str">
            <v>A</v>
          </cell>
          <cell r="D122" t="str">
            <v>..</v>
          </cell>
          <cell r="E122" t="str">
            <v xml:space="preserve"> </v>
          </cell>
          <cell r="F122">
            <v>17490</v>
          </cell>
          <cell r="G122" t="str">
            <v xml:space="preserve"> </v>
          </cell>
          <cell r="H122" t="str">
            <v>..</v>
          </cell>
          <cell r="I122" t="str">
            <v xml:space="preserve"> </v>
          </cell>
          <cell r="J122">
            <v>18265</v>
          </cell>
          <cell r="K122" t="str">
            <v xml:space="preserve"> </v>
          </cell>
          <cell r="L122" t="str">
            <v>..</v>
          </cell>
          <cell r="M122" t="str">
            <v xml:space="preserve"> </v>
          </cell>
          <cell r="N122" t="str">
            <v>..</v>
          </cell>
          <cell r="O122" t="str">
            <v xml:space="preserve"> </v>
          </cell>
        </row>
        <row r="123">
          <cell r="A123" t="str">
            <v xml:space="preserve">  18. TECHNICIANS</v>
          </cell>
          <cell r="B123" t="str">
            <v>..</v>
          </cell>
          <cell r="C123" t="str">
            <v xml:space="preserve"> </v>
          </cell>
          <cell r="D123" t="str">
            <v>..</v>
          </cell>
          <cell r="E123" t="str">
            <v xml:space="preserve"> </v>
          </cell>
          <cell r="F123" t="str">
            <v>..</v>
          </cell>
          <cell r="G123" t="str">
            <v xml:space="preserve"> </v>
          </cell>
          <cell r="H123" t="str">
            <v>..</v>
          </cell>
          <cell r="I123" t="str">
            <v xml:space="preserve"> </v>
          </cell>
          <cell r="J123" t="str">
            <v>..</v>
          </cell>
          <cell r="K123" t="str">
            <v xml:space="preserve"> </v>
          </cell>
          <cell r="L123" t="str">
            <v>..</v>
          </cell>
          <cell r="M123" t="str">
            <v xml:space="preserve"> </v>
          </cell>
          <cell r="N123" t="str">
            <v>..</v>
          </cell>
          <cell r="O123" t="str">
            <v xml:space="preserve"> </v>
          </cell>
        </row>
        <row r="124">
          <cell r="A124" t="str">
            <v xml:space="preserve">  19. OTHER</v>
          </cell>
          <cell r="B124" t="str">
            <v>..</v>
          </cell>
          <cell r="C124" t="str">
            <v xml:space="preserve"> </v>
          </cell>
          <cell r="D124" t="str">
            <v>..</v>
          </cell>
          <cell r="E124" t="str">
            <v xml:space="preserve"> </v>
          </cell>
          <cell r="F124" t="str">
            <v>..</v>
          </cell>
          <cell r="G124" t="str">
            <v xml:space="preserve"> </v>
          </cell>
          <cell r="H124" t="str">
            <v>..</v>
          </cell>
          <cell r="I124" t="str">
            <v xml:space="preserve"> </v>
          </cell>
          <cell r="J124" t="str">
            <v>..</v>
          </cell>
          <cell r="K124" t="str">
            <v xml:space="preserve"> </v>
          </cell>
          <cell r="L124" t="str">
            <v>..</v>
          </cell>
          <cell r="M124" t="str">
            <v xml:space="preserve"> </v>
          </cell>
          <cell r="N124" t="str">
            <v>..</v>
          </cell>
          <cell r="O124" t="str">
            <v xml:space="preserve"> </v>
          </cell>
        </row>
        <row r="125">
          <cell r="A125" t="str">
            <v>* 20. TOTAL R&amp;D PERSONNEL</v>
          </cell>
          <cell r="B125">
            <v>23938</v>
          </cell>
          <cell r="C125" t="str">
            <v>A</v>
          </cell>
          <cell r="D125" t="str">
            <v>..</v>
          </cell>
          <cell r="E125" t="str">
            <v xml:space="preserve"> </v>
          </cell>
          <cell r="F125">
            <v>24877</v>
          </cell>
          <cell r="G125" t="str">
            <v xml:space="preserve"> </v>
          </cell>
          <cell r="H125" t="str">
            <v>..</v>
          </cell>
          <cell r="I125" t="str">
            <v xml:space="preserve"> </v>
          </cell>
          <cell r="J125">
            <v>25400</v>
          </cell>
          <cell r="L125" t="str">
            <v>..</v>
          </cell>
          <cell r="M125" t="str">
            <v xml:space="preserve"> </v>
          </cell>
          <cell r="N125" t="str">
            <v>..</v>
          </cell>
          <cell r="O125" t="str">
            <v xml:space="preserve"> </v>
          </cell>
        </row>
        <row r="126">
          <cell r="A126" t="str">
            <v>-</v>
          </cell>
          <cell r="B126" t="str">
            <v>-</v>
          </cell>
          <cell r="C126" t="str">
            <v>-</v>
          </cell>
          <cell r="D126" t="str">
            <v>-</v>
          </cell>
          <cell r="E126" t="str">
            <v>-</v>
          </cell>
          <cell r="F126" t="str">
            <v>-</v>
          </cell>
          <cell r="G126" t="str">
            <v>-</v>
          </cell>
          <cell r="H126" t="str">
            <v>-</v>
          </cell>
          <cell r="I126" t="str">
            <v>-</v>
          </cell>
          <cell r="J126" t="str">
            <v>-</v>
          </cell>
          <cell r="K126" t="str">
            <v>-</v>
          </cell>
          <cell r="L126" t="str">
            <v>-</v>
          </cell>
          <cell r="M126" t="str">
            <v>-</v>
          </cell>
          <cell r="N126" t="str">
            <v>-</v>
          </cell>
          <cell r="O126" t="str">
            <v>-</v>
          </cell>
        </row>
        <row r="142">
          <cell r="A142" t="str">
            <v>TABLE M. 3</v>
          </cell>
          <cell r="B142" t="str">
            <v xml:space="preserve"> </v>
          </cell>
          <cell r="C142" t="str">
            <v xml:space="preserve"> </v>
          </cell>
          <cell r="D142" t="str">
            <v>COUNTRY : NORWAY</v>
          </cell>
          <cell r="G142" t="str">
            <v xml:space="preserve"> </v>
          </cell>
          <cell r="H142" t="str">
            <v xml:space="preserve"> </v>
          </cell>
          <cell r="I142" t="str">
            <v xml:space="preserve"> </v>
          </cell>
          <cell r="J142" t="str">
            <v xml:space="preserve"> </v>
          </cell>
          <cell r="K142" t="str">
            <v xml:space="preserve"> </v>
          </cell>
          <cell r="L142" t="str">
            <v xml:space="preserve"> </v>
          </cell>
          <cell r="M142" t="str">
            <v xml:space="preserve"> </v>
          </cell>
          <cell r="N142" t="str">
            <v xml:space="preserve"> </v>
          </cell>
          <cell r="O142" t="str">
            <v xml:space="preserve"> </v>
          </cell>
        </row>
        <row r="143">
          <cell r="A143" t="str">
            <v xml:space="preserve"> </v>
          </cell>
          <cell r="B143" t="str">
            <v xml:space="preserve"> </v>
          </cell>
          <cell r="C143" t="str">
            <v xml:space="preserve"> </v>
          </cell>
          <cell r="D143" t="str">
            <v xml:space="preserve"> </v>
          </cell>
          <cell r="E143" t="str">
            <v xml:space="preserve"> </v>
          </cell>
          <cell r="F143" t="str">
            <v xml:space="preserve"> </v>
          </cell>
          <cell r="G143" t="str">
            <v xml:space="preserve"> </v>
          </cell>
          <cell r="H143" t="str">
            <v xml:space="preserve"> </v>
          </cell>
          <cell r="I143" t="str">
            <v xml:space="preserve"> </v>
          </cell>
          <cell r="J143" t="str">
            <v xml:space="preserve"> </v>
          </cell>
          <cell r="K143" t="str">
            <v xml:space="preserve"> </v>
          </cell>
          <cell r="L143" t="str">
            <v xml:space="preserve"> </v>
          </cell>
          <cell r="M143" t="str">
            <v xml:space="preserve"> </v>
          </cell>
          <cell r="N143" t="str">
            <v xml:space="preserve"> </v>
          </cell>
          <cell r="O143" t="str">
            <v xml:space="preserve"> </v>
          </cell>
        </row>
        <row r="144">
          <cell r="A144" t="str">
            <v>TOTAL R&amp;D PERSONNEL</v>
          </cell>
          <cell r="B144" t="str">
            <v xml:space="preserve"> </v>
          </cell>
          <cell r="C144" t="str">
            <v xml:space="preserve"> </v>
          </cell>
          <cell r="D144" t="str">
            <v xml:space="preserve"> </v>
          </cell>
          <cell r="E144" t="str">
            <v xml:space="preserve"> </v>
          </cell>
          <cell r="F144" t="str">
            <v xml:space="preserve"> </v>
          </cell>
          <cell r="G144" t="str">
            <v xml:space="preserve"> </v>
          </cell>
          <cell r="H144" t="str">
            <v xml:space="preserve"> </v>
          </cell>
          <cell r="I144" t="str">
            <v xml:space="preserve"> </v>
          </cell>
          <cell r="J144" t="str">
            <v xml:space="preserve"> </v>
          </cell>
          <cell r="K144" t="str">
            <v xml:space="preserve"> </v>
          </cell>
          <cell r="L144" t="str">
            <v xml:space="preserve"> </v>
          </cell>
          <cell r="M144" t="str">
            <v xml:space="preserve"> </v>
          </cell>
          <cell r="N144" t="str">
            <v xml:space="preserve"> </v>
          </cell>
          <cell r="O144" t="str">
            <v xml:space="preserve"> </v>
          </cell>
        </row>
        <row r="145">
          <cell r="A145" t="str">
            <v>BY SECTOR OF EMPLOYMENT AND FORMAL QUALIFICATION</v>
          </cell>
          <cell r="D145" t="str">
            <v xml:space="preserve"> </v>
          </cell>
          <cell r="E145" t="str">
            <v xml:space="preserve"> </v>
          </cell>
          <cell r="F145" t="str">
            <v xml:space="preserve"> </v>
          </cell>
          <cell r="G145" t="str">
            <v xml:space="preserve"> </v>
          </cell>
          <cell r="H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M145" t="str">
            <v xml:space="preserve"> </v>
          </cell>
          <cell r="N145" t="str">
            <v xml:space="preserve"> </v>
          </cell>
          <cell r="O145" t="str">
            <v xml:space="preserve"> </v>
          </cell>
        </row>
        <row r="146">
          <cell r="A146" t="str">
            <v xml:space="preserve"> </v>
          </cell>
          <cell r="B146" t="str">
            <v xml:space="preserve"> </v>
          </cell>
          <cell r="C146" t="str">
            <v xml:space="preserve"> </v>
          </cell>
          <cell r="D146" t="str">
            <v xml:space="preserve"> </v>
          </cell>
          <cell r="E146" t="str">
            <v xml:space="preserve"> </v>
          </cell>
          <cell r="F146" t="str">
            <v xml:space="preserve"> </v>
          </cell>
          <cell r="G146" t="str">
            <v xml:space="preserve"> </v>
          </cell>
          <cell r="H146" t="str">
            <v xml:space="preserve"> </v>
          </cell>
          <cell r="I146" t="str">
            <v xml:space="preserve"> </v>
          </cell>
          <cell r="J146" t="str">
            <v xml:space="preserve"> </v>
          </cell>
          <cell r="K146" t="str">
            <v xml:space="preserve"> </v>
          </cell>
          <cell r="L146" t="str">
            <v xml:space="preserve"> </v>
          </cell>
          <cell r="M146" t="str">
            <v xml:space="preserve"> </v>
          </cell>
          <cell r="N146" t="str">
            <v xml:space="preserve"> </v>
          </cell>
          <cell r="O146" t="str">
            <v xml:space="preserve"> </v>
          </cell>
        </row>
        <row r="147">
          <cell r="A147" t="str">
            <v>UNITS: Full time equivalent</v>
          </cell>
          <cell r="B147" t="str">
            <v xml:space="preserve"> </v>
          </cell>
          <cell r="C147" t="str">
            <v xml:space="preserve"> </v>
          </cell>
          <cell r="D147" t="str">
            <v xml:space="preserve"> </v>
          </cell>
          <cell r="E147" t="str">
            <v xml:space="preserve"> </v>
          </cell>
          <cell r="F147" t="str">
            <v xml:space="preserve"> </v>
          </cell>
          <cell r="G147" t="str">
            <v xml:space="preserve"> </v>
          </cell>
          <cell r="H147" t="str">
            <v xml:space="preserve"> </v>
          </cell>
          <cell r="I147" t="str">
            <v xml:space="preserve"> </v>
          </cell>
          <cell r="J147" t="str">
            <v xml:space="preserve"> </v>
          </cell>
          <cell r="K147" t="str">
            <v xml:space="preserve"> </v>
          </cell>
          <cell r="L147" t="str">
            <v xml:space="preserve"> </v>
          </cell>
          <cell r="M147" t="str">
            <v xml:space="preserve"> </v>
          </cell>
          <cell r="N147" t="str">
            <v xml:space="preserve"> </v>
          </cell>
          <cell r="O147" t="str">
            <v xml:space="preserve"> </v>
          </cell>
        </row>
        <row r="148">
          <cell r="A148" t="str">
            <v xml:space="preserve"> </v>
          </cell>
          <cell r="B148" t="str">
            <v xml:space="preserve"> </v>
          </cell>
          <cell r="C148" t="str">
            <v xml:space="preserve"> </v>
          </cell>
          <cell r="D148" t="str">
            <v xml:space="preserve"> </v>
          </cell>
          <cell r="E148" t="str">
            <v xml:space="preserve"> </v>
          </cell>
          <cell r="F148" t="str">
            <v xml:space="preserve"> </v>
          </cell>
          <cell r="G148" t="str">
            <v xml:space="preserve"> </v>
          </cell>
          <cell r="H148" t="str">
            <v xml:space="preserve"> </v>
          </cell>
          <cell r="I148" t="str">
            <v xml:space="preserve"> </v>
          </cell>
          <cell r="J148" t="str">
            <v xml:space="preserve"> </v>
          </cell>
          <cell r="K148" t="str">
            <v xml:space="preserve"> </v>
          </cell>
          <cell r="L148" t="str">
            <v xml:space="preserve"> </v>
          </cell>
          <cell r="M148" t="str">
            <v xml:space="preserve"> </v>
          </cell>
          <cell r="N148" t="str">
            <v xml:space="preserve"> </v>
          </cell>
          <cell r="O148" t="str">
            <v xml:space="preserve"> </v>
          </cell>
        </row>
        <row r="149">
          <cell r="A149" t="str">
            <v>-</v>
          </cell>
          <cell r="B149" t="str">
            <v>-</v>
          </cell>
          <cell r="C149" t="str">
            <v>-</v>
          </cell>
          <cell r="D149" t="str">
            <v>-</v>
          </cell>
          <cell r="E149" t="str">
            <v>-</v>
          </cell>
          <cell r="F149" t="str">
            <v>-</v>
          </cell>
          <cell r="G149" t="str">
            <v>-</v>
          </cell>
          <cell r="H149" t="str">
            <v>-</v>
          </cell>
          <cell r="I149" t="str">
            <v>-</v>
          </cell>
          <cell r="J149" t="str">
            <v>-</v>
          </cell>
          <cell r="K149" t="str">
            <v>-</v>
          </cell>
          <cell r="L149" t="str">
            <v>-</v>
          </cell>
          <cell r="M149" t="str">
            <v>-</v>
          </cell>
          <cell r="N149" t="str">
            <v>-</v>
          </cell>
          <cell r="O149" t="str">
            <v>-</v>
          </cell>
        </row>
        <row r="150">
          <cell r="A150" t="str">
            <v xml:space="preserve"> </v>
          </cell>
          <cell r="B150" t="str">
            <v>1995</v>
          </cell>
          <cell r="C150" t="str">
            <v xml:space="preserve"> </v>
          </cell>
          <cell r="D150" t="str">
            <v>1996</v>
          </cell>
          <cell r="E150" t="str">
            <v xml:space="preserve"> </v>
          </cell>
          <cell r="F150" t="str">
            <v>1997</v>
          </cell>
          <cell r="G150" t="str">
            <v xml:space="preserve"> </v>
          </cell>
          <cell r="H150" t="str">
            <v>1998</v>
          </cell>
          <cell r="I150" t="str">
            <v xml:space="preserve"> </v>
          </cell>
          <cell r="J150" t="str">
            <v>1999</v>
          </cell>
          <cell r="K150" t="str">
            <v xml:space="preserve"> </v>
          </cell>
          <cell r="L150" t="str">
            <v>2000</v>
          </cell>
          <cell r="M150" t="str">
            <v xml:space="preserve"> </v>
          </cell>
          <cell r="N150" t="str">
            <v>2001</v>
          </cell>
          <cell r="O150" t="str">
            <v xml:space="preserve"> </v>
          </cell>
        </row>
        <row r="151">
          <cell r="A151" t="str">
            <v>-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-</v>
          </cell>
          <cell r="H151" t="str">
            <v>-</v>
          </cell>
          <cell r="I151" t="str">
            <v>-</v>
          </cell>
          <cell r="J151" t="str">
            <v>-</v>
          </cell>
          <cell r="K151" t="str">
            <v>-</v>
          </cell>
          <cell r="L151" t="str">
            <v>-</v>
          </cell>
          <cell r="M151" t="str">
            <v>-</v>
          </cell>
          <cell r="N151" t="str">
            <v>-</v>
          </cell>
          <cell r="O151" t="str">
            <v>-</v>
          </cell>
        </row>
        <row r="152">
          <cell r="A152" t="str">
            <v>BUSINESS ENTERPRISE SECTOR</v>
          </cell>
          <cell r="B152" t="str">
            <v xml:space="preserve"> </v>
          </cell>
          <cell r="C152" t="str">
            <v xml:space="preserve"> </v>
          </cell>
          <cell r="D152" t="str">
            <v xml:space="preserve"> </v>
          </cell>
          <cell r="E152" t="str">
            <v xml:space="preserve"> </v>
          </cell>
          <cell r="F152" t="str">
            <v xml:space="preserve"> </v>
          </cell>
          <cell r="G152" t="str">
            <v xml:space="preserve"> </v>
          </cell>
          <cell r="H152" t="str">
            <v xml:space="preserve"> </v>
          </cell>
          <cell r="I152" t="str">
            <v xml:space="preserve"> </v>
          </cell>
          <cell r="J152" t="str">
            <v xml:space="preserve"> </v>
          </cell>
          <cell r="K152" t="str">
            <v xml:space="preserve"> </v>
          </cell>
          <cell r="L152" t="str">
            <v xml:space="preserve"> </v>
          </cell>
          <cell r="M152" t="str">
            <v xml:space="preserve"> </v>
          </cell>
          <cell r="N152" t="str">
            <v xml:space="preserve"> </v>
          </cell>
          <cell r="O152" t="str">
            <v xml:space="preserve"> </v>
          </cell>
        </row>
        <row r="153">
          <cell r="A153" t="str">
            <v xml:space="preserve">  QUALIFICATION</v>
          </cell>
          <cell r="B153" t="str">
            <v xml:space="preserve"> </v>
          </cell>
          <cell r="C153" t="str">
            <v xml:space="preserve"> </v>
          </cell>
          <cell r="D153" t="str">
            <v xml:space="preserve"> </v>
          </cell>
          <cell r="E153" t="str">
            <v xml:space="preserve"> 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  <cell r="I153" t="str">
            <v xml:space="preserve"> </v>
          </cell>
          <cell r="J153" t="str">
            <v xml:space="preserve"> </v>
          </cell>
          <cell r="K153" t="str">
            <v xml:space="preserve"> </v>
          </cell>
          <cell r="L153" t="str">
            <v xml:space="preserve"> </v>
          </cell>
          <cell r="M153" t="str">
            <v xml:space="preserve"> </v>
          </cell>
          <cell r="N153" t="str">
            <v xml:space="preserve"> </v>
          </cell>
          <cell r="O153" t="str">
            <v xml:space="preserve"> </v>
          </cell>
        </row>
        <row r="154">
          <cell r="A154" t="str">
            <v xml:space="preserve">   1. UNIVERSITY PhD LEVEL DEGREES</v>
          </cell>
          <cell r="B154" t="str">
            <v>..</v>
          </cell>
          <cell r="C154" t="str">
            <v xml:space="preserve"> </v>
          </cell>
          <cell r="D154" t="str">
            <v>..</v>
          </cell>
          <cell r="E154" t="str">
            <v xml:space="preserve"> </v>
          </cell>
          <cell r="F154" t="str">
            <v>..</v>
          </cell>
          <cell r="G154" t="str">
            <v xml:space="preserve"> </v>
          </cell>
          <cell r="H154" t="str">
            <v>..</v>
          </cell>
          <cell r="I154" t="str">
            <v xml:space="preserve"> </v>
          </cell>
          <cell r="J154" t="str">
            <v>..</v>
          </cell>
          <cell r="K154" t="str">
            <v xml:space="preserve"> </v>
          </cell>
          <cell r="L154" t="str">
            <v>..</v>
          </cell>
          <cell r="M154" t="str">
            <v xml:space="preserve"> </v>
          </cell>
          <cell r="N154" t="str">
            <v>..</v>
          </cell>
          <cell r="O154" t="str">
            <v xml:space="preserve"> </v>
          </cell>
        </row>
        <row r="155">
          <cell r="A155" t="str">
            <v xml:space="preserve">   2. OTHER UNIVERSITY DEGREES</v>
          </cell>
          <cell r="B155" t="str">
            <v>..</v>
          </cell>
          <cell r="C155" t="str">
            <v xml:space="preserve"> </v>
          </cell>
          <cell r="D155" t="str">
            <v>..</v>
          </cell>
          <cell r="E155" t="str">
            <v xml:space="preserve"> </v>
          </cell>
          <cell r="F155" t="str">
            <v>..</v>
          </cell>
          <cell r="G155" t="str">
            <v xml:space="preserve"> </v>
          </cell>
          <cell r="H155" t="str">
            <v>..</v>
          </cell>
          <cell r="I155" t="str">
            <v xml:space="preserve"> </v>
          </cell>
          <cell r="J155" t="str">
            <v>..</v>
          </cell>
          <cell r="K155" t="str">
            <v xml:space="preserve"> </v>
          </cell>
          <cell r="L155" t="str">
            <v>..</v>
          </cell>
          <cell r="M155" t="str">
            <v xml:space="preserve"> </v>
          </cell>
          <cell r="N155" t="str">
            <v>..</v>
          </cell>
          <cell r="O155" t="str">
            <v xml:space="preserve"> </v>
          </cell>
        </row>
        <row r="156">
          <cell r="A156" t="str">
            <v>*  3. SUB-TOTAL UNIVERSITY DEGREES</v>
          </cell>
          <cell r="B156">
            <v>7921</v>
          </cell>
          <cell r="C156" t="str">
            <v>A</v>
          </cell>
          <cell r="D156" t="str">
            <v>..</v>
          </cell>
          <cell r="E156" t="str">
            <v xml:space="preserve"> </v>
          </cell>
          <cell r="F156">
            <v>9348</v>
          </cell>
          <cell r="G156" t="str">
            <v xml:space="preserve"> </v>
          </cell>
          <cell r="H156" t="str">
            <v>..</v>
          </cell>
          <cell r="I156" t="str">
            <v xml:space="preserve"> </v>
          </cell>
          <cell r="J156">
            <v>9737</v>
          </cell>
          <cell r="K156" t="str">
            <v xml:space="preserve"> </v>
          </cell>
          <cell r="L156" t="str">
            <v>..</v>
          </cell>
          <cell r="M156" t="str">
            <v xml:space="preserve"> </v>
          </cell>
          <cell r="N156" t="str">
            <v>..</v>
          </cell>
          <cell r="O156" t="str">
            <v xml:space="preserve"> </v>
          </cell>
        </row>
        <row r="157">
          <cell r="A157" t="str">
            <v xml:space="preserve">   4. OTHER POST-SECONDARY</v>
          </cell>
          <cell r="B157" t="str">
            <v>..</v>
          </cell>
          <cell r="C157" t="str">
            <v xml:space="preserve"> </v>
          </cell>
          <cell r="D157" t="str">
            <v>..</v>
          </cell>
          <cell r="E157" t="str">
            <v xml:space="preserve"> </v>
          </cell>
          <cell r="F157" t="str">
            <v>..</v>
          </cell>
          <cell r="G157" t="str">
            <v xml:space="preserve"> </v>
          </cell>
          <cell r="H157" t="str">
            <v>..</v>
          </cell>
          <cell r="I157" t="str">
            <v xml:space="preserve"> </v>
          </cell>
          <cell r="J157" t="str">
            <v>..</v>
          </cell>
          <cell r="K157" t="str">
            <v xml:space="preserve"> </v>
          </cell>
          <cell r="L157" t="str">
            <v>..</v>
          </cell>
          <cell r="M157" t="str">
            <v xml:space="preserve"> </v>
          </cell>
          <cell r="N157" t="str">
            <v>..</v>
          </cell>
          <cell r="O157" t="str">
            <v xml:space="preserve"> </v>
          </cell>
        </row>
        <row r="158">
          <cell r="A158" t="str">
            <v xml:space="preserve">   5. SECONDARY</v>
          </cell>
          <cell r="B158" t="str">
            <v>..</v>
          </cell>
          <cell r="C158" t="str">
            <v xml:space="preserve"> </v>
          </cell>
          <cell r="D158" t="str">
            <v>..</v>
          </cell>
          <cell r="E158" t="str">
            <v xml:space="preserve"> </v>
          </cell>
          <cell r="F158" t="str">
            <v>..</v>
          </cell>
          <cell r="G158" t="str">
            <v xml:space="preserve"> </v>
          </cell>
          <cell r="H158" t="str">
            <v>..</v>
          </cell>
          <cell r="I158" t="str">
            <v xml:space="preserve"> </v>
          </cell>
          <cell r="J158" t="str">
            <v>..</v>
          </cell>
          <cell r="K158" t="str">
            <v xml:space="preserve"> </v>
          </cell>
          <cell r="L158" t="str">
            <v>..</v>
          </cell>
          <cell r="M158" t="str">
            <v xml:space="preserve"> </v>
          </cell>
          <cell r="N158" t="str">
            <v>..</v>
          </cell>
          <cell r="O158" t="str">
            <v xml:space="preserve"> </v>
          </cell>
        </row>
        <row r="159">
          <cell r="A159" t="str">
            <v xml:space="preserve">   6. OTHER</v>
          </cell>
          <cell r="B159" t="str">
            <v>..</v>
          </cell>
          <cell r="C159" t="str">
            <v xml:space="preserve"> </v>
          </cell>
          <cell r="D159" t="str">
            <v>..</v>
          </cell>
          <cell r="E159" t="str">
            <v xml:space="preserve"> </v>
          </cell>
          <cell r="F159" t="str">
            <v>..</v>
          </cell>
          <cell r="G159" t="str">
            <v xml:space="preserve"> </v>
          </cell>
          <cell r="H159" t="str">
            <v>..</v>
          </cell>
          <cell r="I159" t="str">
            <v xml:space="preserve"> </v>
          </cell>
          <cell r="J159" t="str">
            <v>..</v>
          </cell>
          <cell r="K159" t="str">
            <v xml:space="preserve"> </v>
          </cell>
          <cell r="L159" t="str">
            <v>..</v>
          </cell>
          <cell r="M159" t="str">
            <v xml:space="preserve"> </v>
          </cell>
          <cell r="N159" t="str">
            <v>..</v>
          </cell>
          <cell r="O159" t="str">
            <v xml:space="preserve"> </v>
          </cell>
        </row>
        <row r="160">
          <cell r="A160" t="str">
            <v xml:space="preserve">   7. NOT SPECIFIED</v>
          </cell>
          <cell r="B160">
            <v>4169</v>
          </cell>
          <cell r="C160" t="str">
            <v>A</v>
          </cell>
          <cell r="D160" t="str">
            <v>..</v>
          </cell>
          <cell r="E160" t="str">
            <v xml:space="preserve"> </v>
          </cell>
          <cell r="F160">
            <v>3594</v>
          </cell>
          <cell r="G160" t="str">
            <v xml:space="preserve"> </v>
          </cell>
          <cell r="H160" t="str">
            <v>..</v>
          </cell>
          <cell r="I160" t="str">
            <v xml:space="preserve"> </v>
          </cell>
          <cell r="J160">
            <v>3571</v>
          </cell>
          <cell r="K160" t="str">
            <v xml:space="preserve"> </v>
          </cell>
          <cell r="L160" t="str">
            <v>..</v>
          </cell>
          <cell r="M160" t="str">
            <v xml:space="preserve"> </v>
          </cell>
          <cell r="N160" t="str">
            <v>..</v>
          </cell>
          <cell r="O160" t="str">
            <v xml:space="preserve"> </v>
          </cell>
        </row>
        <row r="161">
          <cell r="A161" t="str">
            <v>*  8. TOTAL BEMP</v>
          </cell>
          <cell r="B161">
            <v>12090</v>
          </cell>
          <cell r="C161" t="str">
            <v>A</v>
          </cell>
          <cell r="D161" t="str">
            <v>..</v>
          </cell>
          <cell r="E161" t="str">
            <v xml:space="preserve"> </v>
          </cell>
          <cell r="F161">
            <v>12942</v>
          </cell>
          <cell r="G161" t="str">
            <v xml:space="preserve"> </v>
          </cell>
          <cell r="H161" t="str">
            <v>..</v>
          </cell>
          <cell r="I161" t="str">
            <v xml:space="preserve"> </v>
          </cell>
          <cell r="J161">
            <v>13308</v>
          </cell>
          <cell r="K161" t="str">
            <v xml:space="preserve"> </v>
          </cell>
          <cell r="L161" t="str">
            <v>..</v>
          </cell>
          <cell r="M161" t="str">
            <v xml:space="preserve"> </v>
          </cell>
          <cell r="N161" t="str">
            <v>..</v>
          </cell>
          <cell r="O161" t="str">
            <v xml:space="preserve"> </v>
          </cell>
        </row>
        <row r="162">
          <cell r="A162" t="str">
            <v>-</v>
          </cell>
          <cell r="B162" t="str">
            <v>-</v>
          </cell>
          <cell r="C162" t="str">
            <v>-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-</v>
          </cell>
          <cell r="H162" t="str">
            <v>-</v>
          </cell>
          <cell r="I162" t="str">
            <v>-</v>
          </cell>
          <cell r="J162" t="str">
            <v>-</v>
          </cell>
          <cell r="K162" t="str">
            <v>-</v>
          </cell>
          <cell r="L162" t="str">
            <v>-</v>
          </cell>
          <cell r="M162" t="str">
            <v>-</v>
          </cell>
          <cell r="N162" t="str">
            <v>-</v>
          </cell>
          <cell r="O162" t="str">
            <v>-</v>
          </cell>
        </row>
        <row r="163">
          <cell r="A163" t="str">
            <v>GOVERNMENT SECTOR</v>
          </cell>
          <cell r="B163" t="str">
            <v xml:space="preserve"> </v>
          </cell>
          <cell r="C163" t="str">
            <v xml:space="preserve"> </v>
          </cell>
          <cell r="D163" t="str">
            <v xml:space="preserve"> </v>
          </cell>
          <cell r="E163" t="str">
            <v xml:space="preserve"> 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  <cell r="I163" t="str">
            <v xml:space="preserve"> </v>
          </cell>
          <cell r="J163" t="str">
            <v xml:space="preserve"> </v>
          </cell>
          <cell r="K163" t="str">
            <v xml:space="preserve"> </v>
          </cell>
          <cell r="L163" t="str">
            <v xml:space="preserve"> </v>
          </cell>
          <cell r="M163" t="str">
            <v xml:space="preserve"> </v>
          </cell>
          <cell r="N163" t="str">
            <v xml:space="preserve"> </v>
          </cell>
          <cell r="O163" t="str">
            <v xml:space="preserve"> </v>
          </cell>
        </row>
        <row r="164">
          <cell r="A164" t="str">
            <v xml:space="preserve">  QUALIFICATION</v>
          </cell>
          <cell r="B164" t="str">
            <v xml:space="preserve"> </v>
          </cell>
          <cell r="C164" t="str">
            <v xml:space="preserve"> </v>
          </cell>
          <cell r="D164" t="str">
            <v xml:space="preserve"> </v>
          </cell>
          <cell r="E164" t="str">
            <v xml:space="preserve"> 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  <cell r="I164" t="str">
            <v xml:space="preserve"> </v>
          </cell>
          <cell r="J164" t="str">
            <v xml:space="preserve"> </v>
          </cell>
          <cell r="K164" t="str">
            <v xml:space="preserve"> </v>
          </cell>
          <cell r="L164" t="str">
            <v xml:space="preserve"> </v>
          </cell>
          <cell r="M164" t="str">
            <v xml:space="preserve"> </v>
          </cell>
          <cell r="N164" t="str">
            <v xml:space="preserve"> </v>
          </cell>
          <cell r="O164" t="str">
            <v xml:space="preserve"> </v>
          </cell>
        </row>
        <row r="165">
          <cell r="A165" t="str">
            <v xml:space="preserve">   9. UNIVERSITY PhD LEVEL DEGREES</v>
          </cell>
          <cell r="B165" t="str">
            <v>..</v>
          </cell>
          <cell r="C165" t="str">
            <v xml:space="preserve"> </v>
          </cell>
          <cell r="D165" t="str">
            <v>..</v>
          </cell>
          <cell r="E165" t="str">
            <v xml:space="preserve"> </v>
          </cell>
          <cell r="F165" t="str">
            <v>..</v>
          </cell>
          <cell r="G165" t="str">
            <v xml:space="preserve"> </v>
          </cell>
          <cell r="H165" t="str">
            <v>..</v>
          </cell>
          <cell r="I165" t="str">
            <v xml:space="preserve"> </v>
          </cell>
          <cell r="J165" t="str">
            <v>..</v>
          </cell>
          <cell r="K165" t="str">
            <v xml:space="preserve"> </v>
          </cell>
          <cell r="L165" t="str">
            <v>..</v>
          </cell>
          <cell r="M165" t="str">
            <v xml:space="preserve"> </v>
          </cell>
          <cell r="N165" t="str">
            <v>..</v>
          </cell>
          <cell r="O165" t="str">
            <v xml:space="preserve"> </v>
          </cell>
        </row>
        <row r="166">
          <cell r="A166" t="str">
            <v xml:space="preserve">  10. OTHER UNIVERSITY DEGREES</v>
          </cell>
          <cell r="B166" t="str">
            <v>..</v>
          </cell>
          <cell r="C166" t="str">
            <v xml:space="preserve"> </v>
          </cell>
          <cell r="D166" t="str">
            <v>..</v>
          </cell>
          <cell r="E166" t="str">
            <v xml:space="preserve"> </v>
          </cell>
          <cell r="F166" t="str">
            <v>..</v>
          </cell>
          <cell r="G166" t="str">
            <v xml:space="preserve"> </v>
          </cell>
          <cell r="H166" t="str">
            <v>..</v>
          </cell>
          <cell r="I166" t="str">
            <v xml:space="preserve"> </v>
          </cell>
          <cell r="J166" t="str">
            <v>..</v>
          </cell>
          <cell r="K166" t="str">
            <v xml:space="preserve"> </v>
          </cell>
          <cell r="L166" t="str">
            <v>..</v>
          </cell>
          <cell r="M166" t="str">
            <v xml:space="preserve"> </v>
          </cell>
          <cell r="N166" t="str">
            <v>..</v>
          </cell>
          <cell r="O166" t="str">
            <v xml:space="preserve"> </v>
          </cell>
        </row>
        <row r="167">
          <cell r="A167" t="str">
            <v>* 11. SUB-TOTAL UNIVERSITY DEGREES</v>
          </cell>
          <cell r="B167">
            <v>3017</v>
          </cell>
          <cell r="C167" t="str">
            <v xml:space="preserve"> </v>
          </cell>
          <cell r="D167" t="str">
            <v>..</v>
          </cell>
          <cell r="E167" t="str">
            <v xml:space="preserve"> </v>
          </cell>
          <cell r="F167">
            <v>3051</v>
          </cell>
          <cell r="G167" t="str">
            <v xml:space="preserve"> </v>
          </cell>
          <cell r="H167" t="str">
            <v>..</v>
          </cell>
          <cell r="I167" t="str">
            <v xml:space="preserve"> </v>
          </cell>
          <cell r="J167">
            <v>3037</v>
          </cell>
          <cell r="K167" t="str">
            <v xml:space="preserve"> </v>
          </cell>
          <cell r="L167" t="str">
            <v>..</v>
          </cell>
          <cell r="M167" t="str">
            <v xml:space="preserve"> </v>
          </cell>
          <cell r="N167" t="str">
            <v>..</v>
          </cell>
          <cell r="O167" t="str">
            <v xml:space="preserve"> </v>
          </cell>
        </row>
        <row r="168">
          <cell r="A168" t="str">
            <v xml:space="preserve">  12. OTHER POST-SECONDARY</v>
          </cell>
          <cell r="B168" t="str">
            <v>..</v>
          </cell>
          <cell r="C168" t="str">
            <v xml:space="preserve"> </v>
          </cell>
          <cell r="D168" t="str">
            <v>..</v>
          </cell>
          <cell r="E168" t="str">
            <v xml:space="preserve"> </v>
          </cell>
          <cell r="F168" t="str">
            <v>..</v>
          </cell>
          <cell r="G168" t="str">
            <v xml:space="preserve"> </v>
          </cell>
          <cell r="H168" t="str">
            <v>..</v>
          </cell>
          <cell r="I168" t="str">
            <v xml:space="preserve"> </v>
          </cell>
          <cell r="J168" t="str">
            <v>..</v>
          </cell>
          <cell r="K168" t="str">
            <v xml:space="preserve"> </v>
          </cell>
          <cell r="L168" t="str">
            <v>..</v>
          </cell>
          <cell r="M168" t="str">
            <v xml:space="preserve"> </v>
          </cell>
          <cell r="N168" t="str">
            <v>..</v>
          </cell>
          <cell r="O168" t="str">
            <v xml:space="preserve"> </v>
          </cell>
        </row>
        <row r="169">
          <cell r="A169" t="str">
            <v xml:space="preserve">  13. SECONDARY</v>
          </cell>
          <cell r="B169" t="str">
            <v>..</v>
          </cell>
          <cell r="C169" t="str">
            <v xml:space="preserve"> </v>
          </cell>
          <cell r="D169" t="str">
            <v>..</v>
          </cell>
          <cell r="E169" t="str">
            <v xml:space="preserve"> </v>
          </cell>
          <cell r="F169" t="str">
            <v>..</v>
          </cell>
          <cell r="G169" t="str">
            <v xml:space="preserve"> </v>
          </cell>
          <cell r="H169" t="str">
            <v>..</v>
          </cell>
          <cell r="I169" t="str">
            <v xml:space="preserve"> </v>
          </cell>
          <cell r="J169" t="str">
            <v>..</v>
          </cell>
          <cell r="K169" t="str">
            <v xml:space="preserve"> </v>
          </cell>
          <cell r="L169" t="str">
            <v>..</v>
          </cell>
          <cell r="M169" t="str">
            <v xml:space="preserve"> </v>
          </cell>
          <cell r="N169" t="str">
            <v>..</v>
          </cell>
          <cell r="O169" t="str">
            <v xml:space="preserve"> </v>
          </cell>
        </row>
        <row r="170">
          <cell r="A170" t="str">
            <v xml:space="preserve">  14. OTHER</v>
          </cell>
          <cell r="B170" t="str">
            <v>..</v>
          </cell>
          <cell r="C170" t="str">
            <v xml:space="preserve"> </v>
          </cell>
          <cell r="D170" t="str">
            <v>..</v>
          </cell>
          <cell r="E170" t="str">
            <v xml:space="preserve"> </v>
          </cell>
          <cell r="F170" t="str">
            <v>..</v>
          </cell>
          <cell r="G170" t="str">
            <v xml:space="preserve"> </v>
          </cell>
          <cell r="H170" t="str">
            <v>..</v>
          </cell>
          <cell r="I170" t="str">
            <v xml:space="preserve"> </v>
          </cell>
          <cell r="J170" t="str">
            <v>..</v>
          </cell>
          <cell r="K170" t="str">
            <v xml:space="preserve"> </v>
          </cell>
          <cell r="L170" t="str">
            <v>..</v>
          </cell>
          <cell r="M170" t="str">
            <v xml:space="preserve"> </v>
          </cell>
          <cell r="N170" t="str">
            <v>..</v>
          </cell>
          <cell r="O170" t="str">
            <v xml:space="preserve"> </v>
          </cell>
        </row>
        <row r="171">
          <cell r="A171" t="str">
            <v xml:space="preserve">  15. NOT SPECIFIED</v>
          </cell>
          <cell r="B171">
            <v>1876</v>
          </cell>
          <cell r="C171" t="str">
            <v xml:space="preserve"> </v>
          </cell>
          <cell r="D171" t="str">
            <v>..</v>
          </cell>
          <cell r="E171" t="str">
            <v xml:space="preserve"> </v>
          </cell>
          <cell r="F171">
            <v>1822</v>
          </cell>
          <cell r="G171" t="str">
            <v xml:space="preserve"> </v>
          </cell>
          <cell r="H171" t="str">
            <v>..</v>
          </cell>
          <cell r="I171" t="str">
            <v xml:space="preserve"> </v>
          </cell>
          <cell r="J171">
            <v>1742</v>
          </cell>
          <cell r="K171" t="str">
            <v xml:space="preserve"> </v>
          </cell>
          <cell r="L171" t="str">
            <v>..</v>
          </cell>
          <cell r="M171" t="str">
            <v xml:space="preserve"> </v>
          </cell>
          <cell r="N171" t="str">
            <v>..</v>
          </cell>
          <cell r="O171" t="str">
            <v xml:space="preserve"> </v>
          </cell>
        </row>
        <row r="172">
          <cell r="A172" t="str">
            <v>* 16. TOTAL GOVEMP</v>
          </cell>
          <cell r="B172">
            <v>4893</v>
          </cell>
          <cell r="C172" t="str">
            <v xml:space="preserve"> </v>
          </cell>
          <cell r="D172" t="str">
            <v>..</v>
          </cell>
          <cell r="E172" t="str">
            <v xml:space="preserve"> </v>
          </cell>
          <cell r="F172">
            <v>4873</v>
          </cell>
          <cell r="G172" t="str">
            <v xml:space="preserve"> </v>
          </cell>
          <cell r="H172" t="str">
            <v>..</v>
          </cell>
          <cell r="I172" t="str">
            <v xml:space="preserve"> </v>
          </cell>
          <cell r="J172">
            <v>4779</v>
          </cell>
          <cell r="K172" t="str">
            <v xml:space="preserve"> </v>
          </cell>
          <cell r="L172" t="str">
            <v>..</v>
          </cell>
          <cell r="M172" t="str">
            <v xml:space="preserve"> </v>
          </cell>
          <cell r="N172" t="str">
            <v>..</v>
          </cell>
          <cell r="O172" t="str">
            <v xml:space="preserve"> </v>
          </cell>
        </row>
        <row r="173">
          <cell r="A173" t="str">
            <v>-</v>
          </cell>
          <cell r="B173" t="str">
            <v>-</v>
          </cell>
          <cell r="C173" t="str">
            <v>-</v>
          </cell>
          <cell r="D173" t="str">
            <v>-</v>
          </cell>
          <cell r="E173" t="str">
            <v>-</v>
          </cell>
          <cell r="F173" t="str">
            <v>-</v>
          </cell>
          <cell r="G173" t="str">
            <v>-</v>
          </cell>
          <cell r="H173" t="str">
            <v>-</v>
          </cell>
          <cell r="I173" t="str">
            <v>-</v>
          </cell>
          <cell r="J173" t="str">
            <v>-</v>
          </cell>
          <cell r="K173" t="str">
            <v>-</v>
          </cell>
          <cell r="L173" t="str">
            <v>-</v>
          </cell>
          <cell r="M173" t="str">
            <v>-</v>
          </cell>
          <cell r="N173" t="str">
            <v>-</v>
          </cell>
          <cell r="O173" t="str">
            <v>-</v>
          </cell>
        </row>
        <row r="174">
          <cell r="A174" t="str">
            <v>HIGHER EDUCATION SECTOR</v>
          </cell>
          <cell r="B174" t="str">
            <v xml:space="preserve"> </v>
          </cell>
          <cell r="C174" t="str">
            <v xml:space="preserve"> </v>
          </cell>
          <cell r="D174" t="str">
            <v xml:space="preserve"> </v>
          </cell>
          <cell r="E174" t="str">
            <v xml:space="preserve"> </v>
          </cell>
          <cell r="F174" t="str">
            <v xml:space="preserve"> </v>
          </cell>
          <cell r="G174" t="str">
            <v xml:space="preserve"> </v>
          </cell>
          <cell r="H174" t="str">
            <v xml:space="preserve"> </v>
          </cell>
          <cell r="I174" t="str">
            <v xml:space="preserve"> </v>
          </cell>
          <cell r="J174" t="str">
            <v xml:space="preserve"> </v>
          </cell>
          <cell r="K174" t="str">
            <v xml:space="preserve"> </v>
          </cell>
          <cell r="L174" t="str">
            <v xml:space="preserve"> </v>
          </cell>
          <cell r="M174" t="str">
            <v xml:space="preserve"> </v>
          </cell>
          <cell r="N174" t="str">
            <v xml:space="preserve"> </v>
          </cell>
          <cell r="O174" t="str">
            <v xml:space="preserve"> </v>
          </cell>
        </row>
        <row r="175">
          <cell r="A175" t="str">
            <v xml:space="preserve">  QUALIFICATION</v>
          </cell>
          <cell r="B175" t="str">
            <v xml:space="preserve"> </v>
          </cell>
          <cell r="C175" t="str">
            <v xml:space="preserve"> </v>
          </cell>
          <cell r="D175" t="str">
            <v xml:space="preserve"> </v>
          </cell>
          <cell r="E175" t="str">
            <v xml:space="preserve"> </v>
          </cell>
          <cell r="F175" t="str">
            <v xml:space="preserve"> </v>
          </cell>
          <cell r="G175" t="str">
            <v xml:space="preserve"> </v>
          </cell>
          <cell r="H175" t="str">
            <v xml:space="preserve"> </v>
          </cell>
          <cell r="I175" t="str">
            <v xml:space="preserve"> </v>
          </cell>
          <cell r="J175" t="str">
            <v xml:space="preserve"> </v>
          </cell>
          <cell r="K175" t="str">
            <v xml:space="preserve"> </v>
          </cell>
          <cell r="L175" t="str">
            <v xml:space="preserve"> </v>
          </cell>
          <cell r="M175" t="str">
            <v xml:space="preserve"> </v>
          </cell>
          <cell r="N175" t="str">
            <v xml:space="preserve"> </v>
          </cell>
          <cell r="O175" t="str">
            <v xml:space="preserve"> </v>
          </cell>
        </row>
        <row r="176">
          <cell r="A176" t="str">
            <v xml:space="preserve">  17. UNIVERSITY PhD LEVEL DEGREES</v>
          </cell>
          <cell r="B176" t="str">
            <v>..</v>
          </cell>
          <cell r="C176" t="str">
            <v xml:space="preserve"> </v>
          </cell>
          <cell r="D176" t="str">
            <v>..</v>
          </cell>
          <cell r="E176" t="str">
            <v xml:space="preserve"> </v>
          </cell>
          <cell r="F176" t="str">
            <v>..</v>
          </cell>
          <cell r="G176" t="str">
            <v xml:space="preserve"> </v>
          </cell>
          <cell r="H176" t="str">
            <v>..</v>
          </cell>
          <cell r="I176" t="str">
            <v xml:space="preserve"> </v>
          </cell>
          <cell r="J176" t="str">
            <v>..</v>
          </cell>
          <cell r="K176" t="str">
            <v xml:space="preserve"> </v>
          </cell>
          <cell r="L176" t="str">
            <v>..</v>
          </cell>
          <cell r="M176" t="str">
            <v xml:space="preserve"> </v>
          </cell>
          <cell r="N176" t="str">
            <v>..</v>
          </cell>
          <cell r="O176" t="str">
            <v xml:space="preserve"> </v>
          </cell>
        </row>
        <row r="177">
          <cell r="A177" t="str">
            <v xml:space="preserve">  18. OTHER UNIVERSITY DEGREES</v>
          </cell>
          <cell r="B177" t="str">
            <v>..</v>
          </cell>
          <cell r="C177" t="str">
            <v xml:space="preserve"> </v>
          </cell>
          <cell r="D177" t="str">
            <v>..</v>
          </cell>
          <cell r="E177" t="str">
            <v xml:space="preserve"> </v>
          </cell>
          <cell r="F177" t="str">
            <v>..</v>
          </cell>
          <cell r="G177" t="str">
            <v xml:space="preserve"> </v>
          </cell>
          <cell r="H177" t="str">
            <v>..</v>
          </cell>
          <cell r="I177" t="str">
            <v xml:space="preserve"> </v>
          </cell>
          <cell r="J177" t="str">
            <v>..</v>
          </cell>
          <cell r="K177" t="str">
            <v xml:space="preserve"> </v>
          </cell>
          <cell r="L177" t="str">
            <v>..</v>
          </cell>
          <cell r="M177" t="str">
            <v xml:space="preserve"> </v>
          </cell>
          <cell r="N177" t="str">
            <v>..</v>
          </cell>
          <cell r="O177" t="str">
            <v xml:space="preserve"> </v>
          </cell>
        </row>
        <row r="178">
          <cell r="A178" t="str">
            <v>* 19. SUB-TOTAL UNIVERSITY DEGREES</v>
          </cell>
          <cell r="B178" t="str">
            <v>..</v>
          </cell>
          <cell r="C178" t="str">
            <v xml:space="preserve"> </v>
          </cell>
          <cell r="D178" t="str">
            <v>..</v>
          </cell>
          <cell r="E178" t="str">
            <v xml:space="preserve"> </v>
          </cell>
          <cell r="F178" t="str">
            <v>..</v>
          </cell>
          <cell r="G178" t="str">
            <v xml:space="preserve"> </v>
          </cell>
          <cell r="H178" t="str">
            <v>..</v>
          </cell>
          <cell r="I178" t="str">
            <v xml:space="preserve"> </v>
          </cell>
          <cell r="J178" t="str">
            <v>..</v>
          </cell>
          <cell r="K178" t="str">
            <v xml:space="preserve"> </v>
          </cell>
          <cell r="L178" t="str">
            <v>..</v>
          </cell>
          <cell r="M178" t="str">
            <v xml:space="preserve"> </v>
          </cell>
          <cell r="N178" t="str">
            <v>..</v>
          </cell>
          <cell r="O178" t="str">
            <v xml:space="preserve"> </v>
          </cell>
        </row>
        <row r="179">
          <cell r="A179" t="str">
            <v xml:space="preserve">  20. OTHER POST-SECONDARY</v>
          </cell>
          <cell r="B179" t="str">
            <v>..</v>
          </cell>
          <cell r="C179" t="str">
            <v xml:space="preserve"> </v>
          </cell>
          <cell r="D179" t="str">
            <v>..</v>
          </cell>
          <cell r="E179" t="str">
            <v xml:space="preserve"> </v>
          </cell>
          <cell r="F179" t="str">
            <v>..</v>
          </cell>
          <cell r="G179" t="str">
            <v xml:space="preserve"> </v>
          </cell>
          <cell r="H179" t="str">
            <v>..</v>
          </cell>
          <cell r="I179" t="str">
            <v xml:space="preserve"> </v>
          </cell>
          <cell r="J179" t="str">
            <v>..</v>
          </cell>
          <cell r="K179" t="str">
            <v xml:space="preserve"> </v>
          </cell>
          <cell r="L179" t="str">
            <v>..</v>
          </cell>
          <cell r="M179" t="str">
            <v xml:space="preserve"> </v>
          </cell>
          <cell r="N179" t="str">
            <v>..</v>
          </cell>
          <cell r="O179" t="str">
            <v xml:space="preserve"> </v>
          </cell>
        </row>
        <row r="180">
          <cell r="A180" t="str">
            <v xml:space="preserve">  21. SECONDARY</v>
          </cell>
          <cell r="B180" t="str">
            <v>..</v>
          </cell>
          <cell r="C180" t="str">
            <v xml:space="preserve"> </v>
          </cell>
          <cell r="D180" t="str">
            <v>..</v>
          </cell>
          <cell r="E180" t="str">
            <v xml:space="preserve"> </v>
          </cell>
          <cell r="F180" t="str">
            <v>..</v>
          </cell>
          <cell r="G180" t="str">
            <v xml:space="preserve"> </v>
          </cell>
          <cell r="H180" t="str">
            <v>..</v>
          </cell>
          <cell r="I180" t="str">
            <v xml:space="preserve"> </v>
          </cell>
          <cell r="J180" t="str">
            <v>..</v>
          </cell>
          <cell r="K180" t="str">
            <v xml:space="preserve"> </v>
          </cell>
          <cell r="L180" t="str">
            <v>..</v>
          </cell>
          <cell r="M180" t="str">
            <v xml:space="preserve"> </v>
          </cell>
          <cell r="N180" t="str">
            <v>..</v>
          </cell>
          <cell r="O180" t="str">
            <v xml:space="preserve"> </v>
          </cell>
        </row>
        <row r="181">
          <cell r="A181" t="str">
            <v xml:space="preserve">  22. OTHER</v>
          </cell>
          <cell r="B181" t="str">
            <v>..</v>
          </cell>
          <cell r="C181" t="str">
            <v xml:space="preserve"> </v>
          </cell>
          <cell r="D181" t="str">
            <v>..</v>
          </cell>
          <cell r="E181" t="str">
            <v xml:space="preserve"> </v>
          </cell>
          <cell r="F181" t="str">
            <v>..</v>
          </cell>
          <cell r="G181" t="str">
            <v xml:space="preserve"> </v>
          </cell>
          <cell r="H181" t="str">
            <v>..</v>
          </cell>
          <cell r="I181" t="str">
            <v xml:space="preserve"> </v>
          </cell>
          <cell r="J181" t="str">
            <v>..</v>
          </cell>
          <cell r="K181" t="str">
            <v xml:space="preserve"> </v>
          </cell>
          <cell r="L181" t="str">
            <v>..</v>
          </cell>
          <cell r="M181" t="str">
            <v xml:space="preserve"> </v>
          </cell>
          <cell r="N181" t="str">
            <v>..</v>
          </cell>
          <cell r="O181" t="str">
            <v xml:space="preserve"> </v>
          </cell>
        </row>
        <row r="182">
          <cell r="A182" t="str">
            <v xml:space="preserve">  23. NOT SPECIFIED</v>
          </cell>
          <cell r="B182" t="str">
            <v>..</v>
          </cell>
          <cell r="C182" t="str">
            <v xml:space="preserve"> </v>
          </cell>
          <cell r="D182" t="str">
            <v>..</v>
          </cell>
          <cell r="E182" t="str">
            <v xml:space="preserve"> </v>
          </cell>
          <cell r="F182" t="str">
            <v>..</v>
          </cell>
          <cell r="G182" t="str">
            <v xml:space="preserve"> </v>
          </cell>
          <cell r="H182" t="str">
            <v>..</v>
          </cell>
          <cell r="I182" t="str">
            <v xml:space="preserve"> </v>
          </cell>
          <cell r="J182" t="str">
            <v>..</v>
          </cell>
          <cell r="K182" t="str">
            <v xml:space="preserve"> </v>
          </cell>
          <cell r="L182" t="str">
            <v>..</v>
          </cell>
          <cell r="M182" t="str">
            <v xml:space="preserve"> </v>
          </cell>
          <cell r="N182" t="str">
            <v>..</v>
          </cell>
          <cell r="O182" t="str">
            <v xml:space="preserve"> </v>
          </cell>
        </row>
        <row r="183">
          <cell r="A183" t="str">
            <v>* 24. TOTAL HEMP</v>
          </cell>
          <cell r="B183">
            <v>6955</v>
          </cell>
          <cell r="C183" t="str">
            <v xml:space="preserve"> </v>
          </cell>
          <cell r="D183" t="str">
            <v>..</v>
          </cell>
          <cell r="E183" t="str">
            <v xml:space="preserve"> </v>
          </cell>
          <cell r="F183">
            <v>7062</v>
          </cell>
          <cell r="G183" t="str">
            <v xml:space="preserve"> </v>
          </cell>
          <cell r="H183" t="str">
            <v>..</v>
          </cell>
          <cell r="I183" t="str">
            <v xml:space="preserve"> </v>
          </cell>
          <cell r="J183">
            <v>7313</v>
          </cell>
          <cell r="K183" t="str">
            <v xml:space="preserve"> </v>
          </cell>
          <cell r="L183" t="str">
            <v>..</v>
          </cell>
          <cell r="M183" t="str">
            <v xml:space="preserve"> </v>
          </cell>
          <cell r="N183" t="str">
            <v>..</v>
          </cell>
          <cell r="O183" t="str">
            <v xml:space="preserve"> </v>
          </cell>
        </row>
        <row r="184">
          <cell r="A184" t="str">
            <v>-</v>
          </cell>
          <cell r="B184" t="str">
            <v>-</v>
          </cell>
          <cell r="C184" t="str">
            <v>-</v>
          </cell>
          <cell r="D184" t="str">
            <v>-</v>
          </cell>
          <cell r="E184" t="str">
            <v>-</v>
          </cell>
          <cell r="F184" t="str">
            <v>-</v>
          </cell>
          <cell r="G184" t="str">
            <v>-</v>
          </cell>
          <cell r="H184" t="str">
            <v>-</v>
          </cell>
          <cell r="I184" t="str">
            <v>-</v>
          </cell>
          <cell r="J184" t="str">
            <v>-</v>
          </cell>
          <cell r="K184" t="str">
            <v>-</v>
          </cell>
          <cell r="L184" t="str">
            <v>-</v>
          </cell>
          <cell r="M184" t="str">
            <v>-</v>
          </cell>
          <cell r="N184" t="str">
            <v>-</v>
          </cell>
          <cell r="O184" t="str">
            <v>-</v>
          </cell>
        </row>
        <row r="185">
          <cell r="A185" t="str">
            <v>PRIVATE NON-PROFIT SECTOR</v>
          </cell>
          <cell r="B185" t="str">
            <v xml:space="preserve"> </v>
          </cell>
          <cell r="C185" t="str">
            <v xml:space="preserve"> </v>
          </cell>
          <cell r="D185" t="str">
            <v xml:space="preserve"> </v>
          </cell>
          <cell r="E185" t="str">
            <v xml:space="preserve"> </v>
          </cell>
          <cell r="F185" t="str">
            <v xml:space="preserve"> </v>
          </cell>
          <cell r="G185" t="str">
            <v xml:space="preserve"> </v>
          </cell>
          <cell r="H185" t="str">
            <v xml:space="preserve"> </v>
          </cell>
          <cell r="I185" t="str">
            <v xml:space="preserve"> </v>
          </cell>
          <cell r="J185" t="str">
            <v xml:space="preserve"> </v>
          </cell>
          <cell r="K185" t="str">
            <v xml:space="preserve"> </v>
          </cell>
          <cell r="L185" t="str">
            <v xml:space="preserve"> </v>
          </cell>
          <cell r="M185" t="str">
            <v xml:space="preserve"> </v>
          </cell>
          <cell r="N185" t="str">
            <v xml:space="preserve"> </v>
          </cell>
          <cell r="O185" t="str">
            <v xml:space="preserve"> </v>
          </cell>
        </row>
        <row r="186">
          <cell r="A186" t="str">
            <v xml:space="preserve">  QUALIFICATION</v>
          </cell>
          <cell r="B186" t="str">
            <v xml:space="preserve"> </v>
          </cell>
          <cell r="C186" t="str">
            <v xml:space="preserve"> </v>
          </cell>
          <cell r="D186" t="str">
            <v xml:space="preserve"> </v>
          </cell>
          <cell r="E186" t="str">
            <v xml:space="preserve"> </v>
          </cell>
          <cell r="F186" t="str">
            <v xml:space="preserve"> </v>
          </cell>
          <cell r="G186" t="str">
            <v xml:space="preserve"> </v>
          </cell>
          <cell r="H186" t="str">
            <v xml:space="preserve"> </v>
          </cell>
          <cell r="I186" t="str">
            <v xml:space="preserve"> </v>
          </cell>
          <cell r="J186" t="str">
            <v xml:space="preserve"> </v>
          </cell>
          <cell r="K186" t="str">
            <v xml:space="preserve"> </v>
          </cell>
          <cell r="L186" t="str">
            <v xml:space="preserve"> </v>
          </cell>
          <cell r="M186" t="str">
            <v xml:space="preserve"> </v>
          </cell>
          <cell r="N186" t="str">
            <v xml:space="preserve"> </v>
          </cell>
          <cell r="O186" t="str">
            <v xml:space="preserve"> </v>
          </cell>
        </row>
        <row r="187">
          <cell r="A187" t="str">
            <v xml:space="preserve">  25. UNIVERSITY PhD LEVEL DEGREES</v>
          </cell>
          <cell r="B187" t="str">
            <v>..</v>
          </cell>
          <cell r="C187" t="str">
            <v xml:space="preserve"> </v>
          </cell>
          <cell r="D187" t="str">
            <v>..</v>
          </cell>
          <cell r="E187" t="str">
            <v xml:space="preserve"> </v>
          </cell>
          <cell r="F187" t="str">
            <v>..</v>
          </cell>
          <cell r="G187" t="str">
            <v xml:space="preserve"> </v>
          </cell>
          <cell r="H187" t="str">
            <v>..</v>
          </cell>
          <cell r="I187" t="str">
            <v xml:space="preserve"> </v>
          </cell>
          <cell r="J187" t="str">
            <v>..</v>
          </cell>
          <cell r="K187" t="str">
            <v xml:space="preserve"> </v>
          </cell>
          <cell r="L187" t="str">
            <v>..</v>
          </cell>
          <cell r="M187" t="str">
            <v xml:space="preserve"> </v>
          </cell>
          <cell r="N187" t="str">
            <v>..</v>
          </cell>
          <cell r="O187" t="str">
            <v xml:space="preserve"> </v>
          </cell>
        </row>
        <row r="188">
          <cell r="A188" t="str">
            <v xml:space="preserve">  26. OTHER UNIVERSITY DEGREES</v>
          </cell>
          <cell r="B188" t="str">
            <v>..</v>
          </cell>
          <cell r="C188" t="str">
            <v xml:space="preserve"> </v>
          </cell>
          <cell r="D188" t="str">
            <v>..</v>
          </cell>
          <cell r="E188" t="str">
            <v xml:space="preserve"> </v>
          </cell>
          <cell r="F188" t="str">
            <v>..</v>
          </cell>
          <cell r="G188" t="str">
            <v xml:space="preserve"> </v>
          </cell>
          <cell r="H188" t="str">
            <v>..</v>
          </cell>
          <cell r="I188" t="str">
            <v xml:space="preserve"> </v>
          </cell>
          <cell r="J188" t="str">
            <v>..</v>
          </cell>
          <cell r="K188" t="str">
            <v xml:space="preserve"> </v>
          </cell>
          <cell r="L188" t="str">
            <v>..</v>
          </cell>
          <cell r="M188" t="str">
            <v xml:space="preserve"> </v>
          </cell>
          <cell r="N188" t="str">
            <v>..</v>
          </cell>
          <cell r="O188" t="str">
            <v xml:space="preserve"> </v>
          </cell>
        </row>
        <row r="189">
          <cell r="A189" t="str">
            <v xml:space="preserve">  27. SUB-TOTAL UNIVERSITY DEGREES</v>
          </cell>
          <cell r="B189" t="str">
            <v>..</v>
          </cell>
          <cell r="C189" t="str">
            <v xml:space="preserve"> </v>
          </cell>
          <cell r="D189" t="str">
            <v>..</v>
          </cell>
          <cell r="E189" t="str">
            <v xml:space="preserve"> </v>
          </cell>
          <cell r="F189" t="str">
            <v>..</v>
          </cell>
          <cell r="G189" t="str">
            <v xml:space="preserve"> </v>
          </cell>
          <cell r="H189" t="str">
            <v>..</v>
          </cell>
          <cell r="I189" t="str">
            <v xml:space="preserve"> </v>
          </cell>
          <cell r="J189" t="str">
            <v>..</v>
          </cell>
          <cell r="K189" t="str">
            <v xml:space="preserve"> </v>
          </cell>
          <cell r="L189" t="str">
            <v>..</v>
          </cell>
          <cell r="M189" t="str">
            <v xml:space="preserve"> </v>
          </cell>
          <cell r="N189" t="str">
            <v>..</v>
          </cell>
          <cell r="O189" t="str">
            <v xml:space="preserve"> </v>
          </cell>
        </row>
        <row r="190">
          <cell r="A190" t="str">
            <v xml:space="preserve">  28. OTHER POST-SECONDARY</v>
          </cell>
          <cell r="B190" t="str">
            <v>..</v>
          </cell>
          <cell r="C190" t="str">
            <v xml:space="preserve"> </v>
          </cell>
          <cell r="D190" t="str">
            <v>..</v>
          </cell>
          <cell r="E190" t="str">
            <v xml:space="preserve"> </v>
          </cell>
          <cell r="F190" t="str">
            <v>..</v>
          </cell>
          <cell r="G190" t="str">
            <v xml:space="preserve"> </v>
          </cell>
          <cell r="H190" t="str">
            <v>..</v>
          </cell>
          <cell r="I190" t="str">
            <v xml:space="preserve"> </v>
          </cell>
          <cell r="J190" t="str">
            <v>..</v>
          </cell>
          <cell r="K190" t="str">
            <v xml:space="preserve"> </v>
          </cell>
          <cell r="L190" t="str">
            <v>..</v>
          </cell>
          <cell r="M190" t="str">
            <v xml:space="preserve"> </v>
          </cell>
          <cell r="N190" t="str">
            <v>..</v>
          </cell>
          <cell r="O190" t="str">
            <v xml:space="preserve"> </v>
          </cell>
        </row>
        <row r="191">
          <cell r="A191" t="str">
            <v xml:space="preserve">  29. SECONDARY</v>
          </cell>
          <cell r="B191" t="str">
            <v>..</v>
          </cell>
          <cell r="C191" t="str">
            <v xml:space="preserve"> </v>
          </cell>
          <cell r="D191" t="str">
            <v>..</v>
          </cell>
          <cell r="E191" t="str">
            <v xml:space="preserve"> </v>
          </cell>
          <cell r="F191" t="str">
            <v>..</v>
          </cell>
          <cell r="G191" t="str">
            <v xml:space="preserve"> </v>
          </cell>
          <cell r="H191" t="str">
            <v>..</v>
          </cell>
          <cell r="I191" t="str">
            <v xml:space="preserve"> </v>
          </cell>
          <cell r="J191" t="str">
            <v>..</v>
          </cell>
          <cell r="K191" t="str">
            <v xml:space="preserve"> </v>
          </cell>
          <cell r="L191" t="str">
            <v>..</v>
          </cell>
          <cell r="M191" t="str">
            <v xml:space="preserve"> </v>
          </cell>
          <cell r="N191" t="str">
            <v>..</v>
          </cell>
          <cell r="O191" t="str">
            <v xml:space="preserve"> </v>
          </cell>
        </row>
        <row r="192">
          <cell r="A192" t="str">
            <v xml:space="preserve">  30. OTHER</v>
          </cell>
          <cell r="B192" t="str">
            <v>..</v>
          </cell>
          <cell r="C192" t="str">
            <v xml:space="preserve"> </v>
          </cell>
          <cell r="D192" t="str">
            <v>..</v>
          </cell>
          <cell r="E192" t="str">
            <v xml:space="preserve"> </v>
          </cell>
          <cell r="F192" t="str">
            <v>..</v>
          </cell>
          <cell r="G192" t="str">
            <v xml:space="preserve"> </v>
          </cell>
          <cell r="H192" t="str">
            <v>..</v>
          </cell>
          <cell r="I192" t="str">
            <v xml:space="preserve"> </v>
          </cell>
          <cell r="J192" t="str">
            <v>..</v>
          </cell>
          <cell r="K192" t="str">
            <v xml:space="preserve"> </v>
          </cell>
          <cell r="L192" t="str">
            <v>..</v>
          </cell>
          <cell r="M192" t="str">
            <v xml:space="preserve"> </v>
          </cell>
          <cell r="N192" t="str">
            <v>..</v>
          </cell>
          <cell r="O192" t="str">
            <v xml:space="preserve"> </v>
          </cell>
        </row>
        <row r="193">
          <cell r="A193" t="str">
            <v xml:space="preserve">  31. NOT SPECIFIED</v>
          </cell>
          <cell r="B193" t="str">
            <v>..</v>
          </cell>
          <cell r="C193" t="str">
            <v xml:space="preserve"> </v>
          </cell>
          <cell r="D193" t="str">
            <v>..</v>
          </cell>
          <cell r="E193" t="str">
            <v xml:space="preserve"> </v>
          </cell>
          <cell r="F193" t="str">
            <v>..</v>
          </cell>
          <cell r="G193" t="str">
            <v xml:space="preserve"> </v>
          </cell>
          <cell r="H193" t="str">
            <v>..</v>
          </cell>
          <cell r="I193" t="str">
            <v xml:space="preserve"> </v>
          </cell>
          <cell r="J193" t="str">
            <v>..</v>
          </cell>
          <cell r="K193" t="str">
            <v xml:space="preserve"> </v>
          </cell>
          <cell r="L193" t="str">
            <v>..</v>
          </cell>
          <cell r="M193" t="str">
            <v xml:space="preserve"> </v>
          </cell>
          <cell r="N193" t="str">
            <v>..</v>
          </cell>
          <cell r="O193" t="str">
            <v xml:space="preserve"> </v>
          </cell>
        </row>
        <row r="194">
          <cell r="A194" t="str">
            <v xml:space="preserve">  32. TOTAL</v>
          </cell>
          <cell r="B194" t="str">
            <v>..</v>
          </cell>
          <cell r="C194" t="str">
            <v xml:space="preserve"> </v>
          </cell>
          <cell r="D194" t="str">
            <v>..</v>
          </cell>
          <cell r="E194" t="str">
            <v xml:space="preserve"> </v>
          </cell>
          <cell r="F194" t="str">
            <v>..</v>
          </cell>
          <cell r="G194" t="str">
            <v xml:space="preserve"> </v>
          </cell>
          <cell r="H194" t="str">
            <v>..</v>
          </cell>
          <cell r="I194" t="str">
            <v xml:space="preserve"> </v>
          </cell>
          <cell r="J194" t="str">
            <v>..</v>
          </cell>
          <cell r="K194" t="str">
            <v xml:space="preserve"> </v>
          </cell>
          <cell r="L194" t="str">
            <v>..</v>
          </cell>
          <cell r="M194" t="str">
            <v xml:space="preserve"> </v>
          </cell>
          <cell r="N194" t="str">
            <v>..</v>
          </cell>
          <cell r="O194" t="str">
            <v xml:space="preserve"> </v>
          </cell>
        </row>
        <row r="195">
          <cell r="A195" t="str">
            <v>-</v>
          </cell>
          <cell r="B195" t="str">
            <v>-</v>
          </cell>
          <cell r="C195" t="str">
            <v>-</v>
          </cell>
          <cell r="D195" t="str">
            <v>-</v>
          </cell>
          <cell r="E195" t="str">
            <v>-</v>
          </cell>
          <cell r="F195" t="str">
            <v>-</v>
          </cell>
          <cell r="G195" t="str">
            <v>-</v>
          </cell>
          <cell r="H195" t="str">
            <v>-</v>
          </cell>
          <cell r="I195" t="str">
            <v>-</v>
          </cell>
          <cell r="J195" t="str">
            <v>-</v>
          </cell>
          <cell r="K195" t="str">
            <v>-</v>
          </cell>
          <cell r="L195" t="str">
            <v>-</v>
          </cell>
          <cell r="M195" t="str">
            <v>-</v>
          </cell>
          <cell r="N195" t="str">
            <v>-</v>
          </cell>
          <cell r="O195" t="str">
            <v>-</v>
          </cell>
        </row>
        <row r="196">
          <cell r="A196" t="str">
            <v>NATIONAL TOTAL</v>
          </cell>
          <cell r="B196" t="str">
            <v xml:space="preserve"> </v>
          </cell>
          <cell r="C196" t="str">
            <v xml:space="preserve"> </v>
          </cell>
          <cell r="D196" t="str">
            <v xml:space="preserve"> </v>
          </cell>
          <cell r="E196" t="str">
            <v xml:space="preserve"> </v>
          </cell>
          <cell r="F196" t="str">
            <v xml:space="preserve"> </v>
          </cell>
          <cell r="G196" t="str">
            <v xml:space="preserve"> </v>
          </cell>
          <cell r="H196" t="str">
            <v xml:space="preserve"> </v>
          </cell>
          <cell r="I196" t="str">
            <v xml:space="preserve"> </v>
          </cell>
          <cell r="J196" t="str">
            <v xml:space="preserve"> </v>
          </cell>
          <cell r="K196" t="str">
            <v xml:space="preserve"> </v>
          </cell>
          <cell r="L196" t="str">
            <v xml:space="preserve"> </v>
          </cell>
          <cell r="M196" t="str">
            <v xml:space="preserve"> </v>
          </cell>
          <cell r="N196" t="str">
            <v xml:space="preserve"> </v>
          </cell>
          <cell r="O196" t="str">
            <v xml:space="preserve"> </v>
          </cell>
        </row>
        <row r="197">
          <cell r="A197" t="str">
            <v xml:space="preserve">  QUALIFICATION</v>
          </cell>
          <cell r="B197" t="str">
            <v xml:space="preserve"> </v>
          </cell>
          <cell r="C197" t="str">
            <v xml:space="preserve"> </v>
          </cell>
          <cell r="D197" t="str">
            <v xml:space="preserve"> </v>
          </cell>
          <cell r="E197" t="str">
            <v xml:space="preserve"> </v>
          </cell>
          <cell r="F197" t="str">
            <v xml:space="preserve"> </v>
          </cell>
          <cell r="G197" t="str">
            <v xml:space="preserve"> </v>
          </cell>
          <cell r="H197" t="str">
            <v xml:space="preserve"> </v>
          </cell>
          <cell r="I197" t="str">
            <v xml:space="preserve"> </v>
          </cell>
          <cell r="J197" t="str">
            <v xml:space="preserve"> </v>
          </cell>
          <cell r="K197" t="str">
            <v xml:space="preserve"> </v>
          </cell>
          <cell r="L197" t="str">
            <v xml:space="preserve"> </v>
          </cell>
          <cell r="M197" t="str">
            <v xml:space="preserve"> </v>
          </cell>
          <cell r="N197" t="str">
            <v xml:space="preserve"> </v>
          </cell>
          <cell r="O197" t="str">
            <v xml:space="preserve"> </v>
          </cell>
        </row>
        <row r="198">
          <cell r="A198" t="str">
            <v xml:space="preserve">  33. UNIVERSITY PhD LEVEL DEGREES</v>
          </cell>
          <cell r="B198" t="str">
            <v>..</v>
          </cell>
          <cell r="C198" t="str">
            <v xml:space="preserve"> </v>
          </cell>
          <cell r="D198" t="str">
            <v>..</v>
          </cell>
          <cell r="E198" t="str">
            <v xml:space="preserve"> </v>
          </cell>
          <cell r="F198" t="str">
            <v>..</v>
          </cell>
          <cell r="G198" t="str">
            <v xml:space="preserve"> </v>
          </cell>
          <cell r="H198" t="str">
            <v>..</v>
          </cell>
          <cell r="I198" t="str">
            <v xml:space="preserve"> </v>
          </cell>
          <cell r="J198" t="str">
            <v>..</v>
          </cell>
          <cell r="K198" t="str">
            <v xml:space="preserve"> </v>
          </cell>
          <cell r="L198" t="str">
            <v>..</v>
          </cell>
          <cell r="M198" t="str">
            <v xml:space="preserve"> </v>
          </cell>
          <cell r="N198" t="str">
            <v>..</v>
          </cell>
          <cell r="O198" t="str">
            <v xml:space="preserve"> </v>
          </cell>
        </row>
        <row r="199">
          <cell r="A199" t="str">
            <v xml:space="preserve">  34. OTHER UNIVERSITY DEGREES</v>
          </cell>
          <cell r="B199" t="str">
            <v>..</v>
          </cell>
          <cell r="C199" t="str">
            <v xml:space="preserve"> </v>
          </cell>
          <cell r="D199" t="str">
            <v>..</v>
          </cell>
          <cell r="E199" t="str">
            <v xml:space="preserve"> </v>
          </cell>
          <cell r="F199" t="str">
            <v>..</v>
          </cell>
          <cell r="G199" t="str">
            <v xml:space="preserve"> </v>
          </cell>
          <cell r="H199" t="str">
            <v>..</v>
          </cell>
          <cell r="I199" t="str">
            <v xml:space="preserve"> </v>
          </cell>
          <cell r="J199" t="str">
            <v>..</v>
          </cell>
          <cell r="K199" t="str">
            <v xml:space="preserve"> </v>
          </cell>
          <cell r="L199" t="str">
            <v>..</v>
          </cell>
          <cell r="M199" t="str">
            <v xml:space="preserve"> </v>
          </cell>
          <cell r="N199" t="str">
            <v>..</v>
          </cell>
          <cell r="O199" t="str">
            <v xml:space="preserve"> </v>
          </cell>
        </row>
        <row r="200">
          <cell r="A200" t="str">
            <v>* 35. SUB-TOTAL UNIVERSITY DEGREES</v>
          </cell>
          <cell r="B200">
            <v>15931</v>
          </cell>
          <cell r="C200" t="str">
            <v>A</v>
          </cell>
          <cell r="D200" t="str">
            <v>..</v>
          </cell>
          <cell r="E200" t="str">
            <v xml:space="preserve"> </v>
          </cell>
          <cell r="F200">
            <v>17490</v>
          </cell>
          <cell r="G200" t="str">
            <v xml:space="preserve"> </v>
          </cell>
          <cell r="H200" t="str">
            <v>..</v>
          </cell>
          <cell r="I200" t="str">
            <v xml:space="preserve"> </v>
          </cell>
          <cell r="J200">
            <v>18295</v>
          </cell>
          <cell r="K200" t="str">
            <v xml:space="preserve"> </v>
          </cell>
          <cell r="L200" t="str">
            <v>..</v>
          </cell>
          <cell r="M200" t="str">
            <v xml:space="preserve"> </v>
          </cell>
          <cell r="N200" t="str">
            <v>..</v>
          </cell>
          <cell r="O200" t="str">
            <v xml:space="preserve"> </v>
          </cell>
        </row>
        <row r="201">
          <cell r="A201" t="str">
            <v xml:space="preserve">  36 OTHER POST-SECONDARY</v>
          </cell>
          <cell r="B201" t="str">
            <v>..</v>
          </cell>
          <cell r="C201" t="str">
            <v xml:space="preserve"> </v>
          </cell>
          <cell r="D201" t="str">
            <v>..</v>
          </cell>
          <cell r="E201" t="str">
            <v xml:space="preserve"> </v>
          </cell>
          <cell r="F201" t="str">
            <v>..</v>
          </cell>
          <cell r="G201" t="str">
            <v xml:space="preserve"> </v>
          </cell>
          <cell r="H201" t="str">
            <v>..</v>
          </cell>
          <cell r="I201" t="str">
            <v xml:space="preserve"> </v>
          </cell>
          <cell r="J201" t="str">
            <v>..</v>
          </cell>
          <cell r="K201" t="str">
            <v xml:space="preserve"> </v>
          </cell>
          <cell r="L201" t="str">
            <v>..</v>
          </cell>
          <cell r="M201" t="str">
            <v xml:space="preserve"> </v>
          </cell>
          <cell r="N201" t="str">
            <v>..</v>
          </cell>
          <cell r="O201" t="str">
            <v xml:space="preserve"> </v>
          </cell>
        </row>
        <row r="202">
          <cell r="A202" t="str">
            <v xml:space="preserve">  37. SECONDARY</v>
          </cell>
          <cell r="B202" t="str">
            <v>..</v>
          </cell>
          <cell r="C202" t="str">
            <v xml:space="preserve"> </v>
          </cell>
          <cell r="D202" t="str">
            <v>..</v>
          </cell>
          <cell r="E202" t="str">
            <v xml:space="preserve"> </v>
          </cell>
          <cell r="F202" t="str">
            <v>..</v>
          </cell>
          <cell r="G202" t="str">
            <v xml:space="preserve"> </v>
          </cell>
          <cell r="H202" t="str">
            <v>..</v>
          </cell>
          <cell r="I202" t="str">
            <v xml:space="preserve"> </v>
          </cell>
          <cell r="J202" t="str">
            <v>..</v>
          </cell>
          <cell r="K202" t="str">
            <v xml:space="preserve"> </v>
          </cell>
          <cell r="L202" t="str">
            <v>..</v>
          </cell>
          <cell r="M202" t="str">
            <v xml:space="preserve"> </v>
          </cell>
          <cell r="N202" t="str">
            <v>..</v>
          </cell>
          <cell r="O202" t="str">
            <v xml:space="preserve"> </v>
          </cell>
        </row>
        <row r="203">
          <cell r="A203" t="str">
            <v xml:space="preserve">  38. OTHER</v>
          </cell>
          <cell r="B203" t="str">
            <v>..</v>
          </cell>
          <cell r="C203" t="str">
            <v xml:space="preserve"> </v>
          </cell>
          <cell r="D203" t="str">
            <v>..</v>
          </cell>
          <cell r="E203" t="str">
            <v xml:space="preserve"> </v>
          </cell>
          <cell r="F203" t="str">
            <v>..</v>
          </cell>
          <cell r="G203" t="str">
            <v xml:space="preserve"> </v>
          </cell>
          <cell r="H203" t="str">
            <v>..</v>
          </cell>
          <cell r="I203" t="str">
            <v xml:space="preserve"> </v>
          </cell>
          <cell r="J203" t="str">
            <v>..</v>
          </cell>
          <cell r="K203" t="str">
            <v xml:space="preserve"> </v>
          </cell>
          <cell r="L203" t="str">
            <v>..</v>
          </cell>
          <cell r="M203" t="str">
            <v xml:space="preserve"> </v>
          </cell>
          <cell r="N203" t="str">
            <v>..</v>
          </cell>
          <cell r="O203" t="str">
            <v xml:space="preserve"> </v>
          </cell>
        </row>
        <row r="204">
          <cell r="A204" t="str">
            <v xml:space="preserve">  39. NOT SPECIFIED</v>
          </cell>
          <cell r="B204">
            <v>8007</v>
          </cell>
          <cell r="C204" t="str">
            <v>A</v>
          </cell>
          <cell r="D204" t="str">
            <v>..</v>
          </cell>
          <cell r="E204" t="str">
            <v xml:space="preserve"> </v>
          </cell>
          <cell r="F204">
            <v>7387</v>
          </cell>
          <cell r="G204" t="str">
            <v xml:space="preserve"> </v>
          </cell>
          <cell r="H204" t="str">
            <v>..</v>
          </cell>
          <cell r="I204" t="str">
            <v xml:space="preserve"> </v>
          </cell>
          <cell r="J204">
            <v>7105</v>
          </cell>
          <cell r="K204" t="str">
            <v xml:space="preserve"> </v>
          </cell>
          <cell r="L204" t="str">
            <v>..</v>
          </cell>
          <cell r="M204" t="str">
            <v xml:space="preserve"> </v>
          </cell>
          <cell r="N204" t="str">
            <v>..</v>
          </cell>
          <cell r="O204" t="str">
            <v xml:space="preserve"> </v>
          </cell>
        </row>
        <row r="205">
          <cell r="A205" t="str">
            <v>* 40. TOTAL R&amp;D PERSONNEL</v>
          </cell>
          <cell r="B205">
            <v>23938</v>
          </cell>
          <cell r="C205" t="str">
            <v>A</v>
          </cell>
          <cell r="D205" t="str">
            <v>..</v>
          </cell>
          <cell r="E205" t="str">
            <v xml:space="preserve"> </v>
          </cell>
          <cell r="F205">
            <v>24877</v>
          </cell>
          <cell r="G205" t="str">
            <v xml:space="preserve"> </v>
          </cell>
          <cell r="H205" t="str">
            <v>..</v>
          </cell>
          <cell r="I205" t="str">
            <v xml:space="preserve"> </v>
          </cell>
          <cell r="J205">
            <v>25400</v>
          </cell>
          <cell r="L205" t="str">
            <v>..</v>
          </cell>
          <cell r="M205" t="str">
            <v xml:space="preserve"> </v>
          </cell>
          <cell r="N205" t="str">
            <v>..</v>
          </cell>
          <cell r="O205" t="str">
            <v xml:space="preserve"> </v>
          </cell>
        </row>
        <row r="206">
          <cell r="A206" t="str">
            <v>-</v>
          </cell>
          <cell r="B206" t="str">
            <v>-</v>
          </cell>
          <cell r="C206" t="str">
            <v>-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-</v>
          </cell>
          <cell r="H206" t="str">
            <v>-</v>
          </cell>
          <cell r="I206" t="str">
            <v>-</v>
          </cell>
          <cell r="J206" t="str">
            <v>-</v>
          </cell>
          <cell r="K206" t="str">
            <v>-</v>
          </cell>
          <cell r="L206" t="str">
            <v>-</v>
          </cell>
          <cell r="M206" t="str">
            <v>-</v>
          </cell>
          <cell r="N206" t="str">
            <v>-</v>
          </cell>
          <cell r="O206" t="str">
            <v>-</v>
          </cell>
        </row>
        <row r="221">
          <cell r="A221" t="str">
            <v>TABLE M. 4</v>
          </cell>
          <cell r="B221" t="str">
            <v xml:space="preserve"> </v>
          </cell>
          <cell r="C221" t="str">
            <v xml:space="preserve"> </v>
          </cell>
          <cell r="D221" t="str">
            <v>COUNTRY : NORWAY</v>
          </cell>
          <cell r="G221" t="str">
            <v xml:space="preserve"> </v>
          </cell>
          <cell r="H221" t="str">
            <v xml:space="preserve"> </v>
          </cell>
          <cell r="I221" t="str">
            <v xml:space="preserve"> </v>
          </cell>
          <cell r="J221" t="str">
            <v xml:space="preserve"> </v>
          </cell>
          <cell r="K221" t="str">
            <v xml:space="preserve"> </v>
          </cell>
          <cell r="L221" t="str">
            <v xml:space="preserve"> </v>
          </cell>
          <cell r="M221" t="str">
            <v xml:space="preserve"> </v>
          </cell>
          <cell r="N221" t="str">
            <v xml:space="preserve"> </v>
          </cell>
          <cell r="O221" t="str">
            <v xml:space="preserve"> </v>
          </cell>
        </row>
        <row r="222">
          <cell r="A222" t="str">
            <v xml:space="preserve"> </v>
          </cell>
          <cell r="B222" t="str">
            <v xml:space="preserve"> </v>
          </cell>
          <cell r="C222" t="str">
            <v xml:space="preserve"> </v>
          </cell>
          <cell r="D222" t="str">
            <v xml:space="preserve"> </v>
          </cell>
          <cell r="E222" t="str">
            <v xml:space="preserve"> </v>
          </cell>
          <cell r="F222" t="str">
            <v xml:space="preserve"> </v>
          </cell>
          <cell r="G222" t="str">
            <v xml:space="preserve"> </v>
          </cell>
          <cell r="H222" t="str">
            <v xml:space="preserve"> </v>
          </cell>
          <cell r="I222" t="str">
            <v xml:space="preserve"> </v>
          </cell>
          <cell r="J222" t="str">
            <v xml:space="preserve"> </v>
          </cell>
          <cell r="K222" t="str">
            <v xml:space="preserve"> </v>
          </cell>
          <cell r="L222" t="str">
            <v xml:space="preserve"> </v>
          </cell>
          <cell r="M222" t="str">
            <v xml:space="preserve"> </v>
          </cell>
          <cell r="N222" t="str">
            <v xml:space="preserve"> </v>
          </cell>
          <cell r="O222" t="str">
            <v xml:space="preserve"> </v>
          </cell>
        </row>
        <row r="223">
          <cell r="A223" t="str">
            <v>TOTAL INTRAMURAL BUSINESS ENTERPRISE R&amp;D EXPENDITURE (DIRDE)</v>
          </cell>
          <cell r="D223" t="str">
            <v xml:space="preserve"> </v>
          </cell>
          <cell r="E223" t="str">
            <v xml:space="preserve"> </v>
          </cell>
          <cell r="F223" t="str">
            <v xml:space="preserve"> </v>
          </cell>
          <cell r="G223" t="str">
            <v xml:space="preserve"> </v>
          </cell>
          <cell r="H223" t="str">
            <v xml:space="preserve"> </v>
          </cell>
          <cell r="I223" t="str">
            <v xml:space="preserve"> </v>
          </cell>
          <cell r="J223" t="str">
            <v xml:space="preserve"> </v>
          </cell>
          <cell r="K223" t="str">
            <v xml:space="preserve"> </v>
          </cell>
          <cell r="L223" t="str">
            <v xml:space="preserve"> </v>
          </cell>
          <cell r="M223" t="str">
            <v xml:space="preserve"> </v>
          </cell>
          <cell r="N223" t="str">
            <v xml:space="preserve"> </v>
          </cell>
          <cell r="O223" t="str">
            <v xml:space="preserve"> </v>
          </cell>
        </row>
        <row r="224">
          <cell r="A224" t="str">
            <v>BY INDUSTRY</v>
          </cell>
          <cell r="B224" t="str">
            <v xml:space="preserve"> </v>
          </cell>
          <cell r="C224" t="str">
            <v xml:space="preserve"> </v>
          </cell>
          <cell r="D224" t="str">
            <v xml:space="preserve"> </v>
          </cell>
          <cell r="E224" t="str">
            <v xml:space="preserve"> </v>
          </cell>
          <cell r="F224" t="str">
            <v xml:space="preserve"> </v>
          </cell>
          <cell r="G224" t="str">
            <v xml:space="preserve"> </v>
          </cell>
          <cell r="H224" t="str">
            <v xml:space="preserve"> </v>
          </cell>
          <cell r="I224" t="str">
            <v xml:space="preserve"> </v>
          </cell>
          <cell r="J224" t="str">
            <v xml:space="preserve"> </v>
          </cell>
          <cell r="K224" t="str">
            <v xml:space="preserve"> </v>
          </cell>
          <cell r="L224" t="str">
            <v xml:space="preserve"> </v>
          </cell>
          <cell r="M224" t="str">
            <v xml:space="preserve"> </v>
          </cell>
          <cell r="N224" t="str">
            <v xml:space="preserve"> </v>
          </cell>
          <cell r="O224" t="str">
            <v xml:space="preserve"> </v>
          </cell>
        </row>
        <row r="225">
          <cell r="A225" t="str">
            <v xml:space="preserve"> </v>
          </cell>
          <cell r="B225" t="str">
            <v xml:space="preserve"> </v>
          </cell>
          <cell r="C225" t="str">
            <v xml:space="preserve"> </v>
          </cell>
          <cell r="D225" t="str">
            <v xml:space="preserve"> </v>
          </cell>
          <cell r="E225" t="str">
            <v xml:space="preserve"> </v>
          </cell>
          <cell r="F225" t="str">
            <v xml:space="preserve"> </v>
          </cell>
          <cell r="G225" t="str">
            <v xml:space="preserve"> </v>
          </cell>
          <cell r="H225" t="str">
            <v xml:space="preserve"> </v>
          </cell>
          <cell r="I225" t="str">
            <v xml:space="preserve"> </v>
          </cell>
          <cell r="J225" t="str">
            <v xml:space="preserve"> </v>
          </cell>
          <cell r="K225" t="str">
            <v xml:space="preserve"> </v>
          </cell>
          <cell r="L225" t="str">
            <v xml:space="preserve"> </v>
          </cell>
          <cell r="M225" t="str">
            <v xml:space="preserve"> </v>
          </cell>
          <cell r="N225" t="str">
            <v xml:space="preserve"> </v>
          </cell>
          <cell r="O225" t="str">
            <v xml:space="preserve"> </v>
          </cell>
        </row>
        <row r="226">
          <cell r="A226" t="str">
            <v>UNITS: Million national currency</v>
          </cell>
          <cell r="B226" t="str">
            <v xml:space="preserve"> </v>
          </cell>
          <cell r="C226" t="str">
            <v xml:space="preserve"> </v>
          </cell>
          <cell r="D226" t="str">
            <v xml:space="preserve"> </v>
          </cell>
          <cell r="E226" t="str">
            <v xml:space="preserve"> </v>
          </cell>
          <cell r="F226" t="str">
            <v xml:space="preserve"> </v>
          </cell>
          <cell r="G226" t="str">
            <v xml:space="preserve"> </v>
          </cell>
          <cell r="H226" t="str">
            <v xml:space="preserve"> </v>
          </cell>
          <cell r="I226" t="str">
            <v xml:space="preserve"> </v>
          </cell>
          <cell r="J226" t="str">
            <v xml:space="preserve"> </v>
          </cell>
          <cell r="K226" t="str">
            <v xml:space="preserve"> </v>
          </cell>
          <cell r="L226" t="str">
            <v xml:space="preserve"> </v>
          </cell>
          <cell r="M226" t="str">
            <v xml:space="preserve"> </v>
          </cell>
          <cell r="N226" t="str">
            <v xml:space="preserve"> </v>
          </cell>
          <cell r="O226" t="str">
            <v xml:space="preserve"> </v>
          </cell>
        </row>
        <row r="227">
          <cell r="A227" t="str">
            <v xml:space="preserve"> </v>
          </cell>
          <cell r="B227" t="str">
            <v xml:space="preserve"> </v>
          </cell>
          <cell r="C227" t="str">
            <v xml:space="preserve"> </v>
          </cell>
          <cell r="D227" t="str">
            <v xml:space="preserve"> </v>
          </cell>
          <cell r="E227" t="str">
            <v xml:space="preserve"> </v>
          </cell>
          <cell r="F227" t="str">
            <v xml:space="preserve"> </v>
          </cell>
          <cell r="G227" t="str">
            <v xml:space="preserve"> </v>
          </cell>
          <cell r="H227" t="str">
            <v xml:space="preserve"> </v>
          </cell>
          <cell r="I227" t="str">
            <v xml:space="preserve"> </v>
          </cell>
          <cell r="J227" t="str">
            <v xml:space="preserve"> </v>
          </cell>
          <cell r="K227" t="str">
            <v xml:space="preserve"> </v>
          </cell>
          <cell r="L227" t="str">
            <v xml:space="preserve"> </v>
          </cell>
          <cell r="M227" t="str">
            <v xml:space="preserve"> </v>
          </cell>
          <cell r="N227" t="str">
            <v xml:space="preserve"> </v>
          </cell>
          <cell r="O227" t="str">
            <v xml:space="preserve"> </v>
          </cell>
        </row>
        <row r="228">
          <cell r="A228" t="str">
            <v>-</v>
          </cell>
          <cell r="B228" t="str">
            <v>-</v>
          </cell>
          <cell r="C228" t="str">
            <v>-</v>
          </cell>
          <cell r="D228" t="str">
            <v>-</v>
          </cell>
          <cell r="E228" t="str">
            <v>-</v>
          </cell>
          <cell r="F228" t="str">
            <v>-</v>
          </cell>
          <cell r="G228" t="str">
            <v>-</v>
          </cell>
          <cell r="H228" t="str">
            <v>-</v>
          </cell>
          <cell r="I228" t="str">
            <v>-</v>
          </cell>
          <cell r="J228" t="str">
            <v>-</v>
          </cell>
          <cell r="K228" t="str">
            <v>-</v>
          </cell>
          <cell r="L228" t="str">
            <v>-</v>
          </cell>
          <cell r="M228" t="str">
            <v>-</v>
          </cell>
          <cell r="N228" t="str">
            <v>-</v>
          </cell>
          <cell r="O228" t="str">
            <v>-</v>
          </cell>
        </row>
        <row r="229">
          <cell r="A229" t="str">
            <v xml:space="preserve"> </v>
          </cell>
          <cell r="B229" t="str">
            <v>1995</v>
          </cell>
          <cell r="C229" t="str">
            <v xml:space="preserve"> </v>
          </cell>
          <cell r="D229" t="str">
            <v>1996</v>
          </cell>
          <cell r="E229" t="str">
            <v xml:space="preserve"> </v>
          </cell>
          <cell r="F229" t="str">
            <v>1997</v>
          </cell>
          <cell r="G229" t="str">
            <v xml:space="preserve"> </v>
          </cell>
          <cell r="H229" t="str">
            <v>1998</v>
          </cell>
          <cell r="I229" t="str">
            <v xml:space="preserve"> </v>
          </cell>
          <cell r="J229" t="str">
            <v>1999</v>
          </cell>
          <cell r="K229" t="str">
            <v xml:space="preserve"> </v>
          </cell>
          <cell r="L229" t="str">
            <v>2000</v>
          </cell>
          <cell r="M229" t="str">
            <v xml:space="preserve"> </v>
          </cell>
          <cell r="N229" t="str">
            <v>2001</v>
          </cell>
          <cell r="O229" t="str">
            <v xml:space="preserve"> </v>
          </cell>
        </row>
        <row r="230">
          <cell r="A230" t="str">
            <v>-</v>
          </cell>
          <cell r="B230" t="str">
            <v>-</v>
          </cell>
          <cell r="C230" t="str">
            <v>-</v>
          </cell>
          <cell r="D230" t="str">
            <v>-</v>
          </cell>
          <cell r="E230" t="str">
            <v>-</v>
          </cell>
          <cell r="F230" t="str">
            <v>-</v>
          </cell>
          <cell r="G230" t="str">
            <v>-</v>
          </cell>
          <cell r="H230" t="str">
            <v>-</v>
          </cell>
          <cell r="I230" t="str">
            <v>-</v>
          </cell>
          <cell r="J230" t="str">
            <v>-</v>
          </cell>
          <cell r="K230" t="str">
            <v>-</v>
          </cell>
          <cell r="L230" t="str">
            <v>-</v>
          </cell>
          <cell r="M230" t="str">
            <v>-</v>
          </cell>
          <cell r="N230" t="str">
            <v>-</v>
          </cell>
          <cell r="O230" t="str">
            <v>-</v>
          </cell>
        </row>
        <row r="231">
          <cell r="A231" t="str">
            <v xml:space="preserve"> 1.AGRICULTURE</v>
          </cell>
          <cell r="B231">
            <v>41.7</v>
          </cell>
          <cell r="C231" t="str">
            <v>A</v>
          </cell>
          <cell r="D231" t="str">
            <v>..</v>
          </cell>
          <cell r="E231" t="str">
            <v xml:space="preserve"> </v>
          </cell>
          <cell r="F231">
            <v>8.3000000000000007</v>
          </cell>
          <cell r="G231" t="str">
            <v xml:space="preserve"> </v>
          </cell>
          <cell r="H231" t="str">
            <v>..</v>
          </cell>
          <cell r="I231" t="str">
            <v xml:space="preserve"> </v>
          </cell>
          <cell r="J231">
            <v>169.4</v>
          </cell>
          <cell r="K231" t="str">
            <v xml:space="preserve"> </v>
          </cell>
          <cell r="L231" t="str">
            <v>..</v>
          </cell>
          <cell r="M231" t="str">
            <v xml:space="preserve"> </v>
          </cell>
          <cell r="N231" t="str">
            <v>..</v>
          </cell>
          <cell r="O231" t="str">
            <v xml:space="preserve"> </v>
          </cell>
        </row>
        <row r="232">
          <cell r="A232" t="str">
            <v xml:space="preserve"> 2.MINING</v>
          </cell>
          <cell r="B232">
            <v>634.6</v>
          </cell>
          <cell r="C232" t="str">
            <v>A</v>
          </cell>
          <cell r="D232" t="str">
            <v>..</v>
          </cell>
          <cell r="E232" t="str">
            <v xml:space="preserve"> </v>
          </cell>
          <cell r="F232">
            <v>625.6</v>
          </cell>
          <cell r="G232" t="str">
            <v xml:space="preserve"> </v>
          </cell>
          <cell r="H232" t="str">
            <v>..</v>
          </cell>
          <cell r="I232" t="str">
            <v xml:space="preserve"> </v>
          </cell>
          <cell r="J232">
            <v>791.3</v>
          </cell>
          <cell r="K232" t="str">
            <v xml:space="preserve"> </v>
          </cell>
          <cell r="L232" t="str">
            <v>..</v>
          </cell>
          <cell r="M232" t="str">
            <v xml:space="preserve"> </v>
          </cell>
          <cell r="N232" t="str">
            <v>..</v>
          </cell>
          <cell r="O232" t="str">
            <v xml:space="preserve"> </v>
          </cell>
        </row>
        <row r="233">
          <cell r="A233" t="str">
            <v xml:space="preserve"> 3.MANUFACTURING</v>
          </cell>
          <cell r="B233">
            <v>4286.8</v>
          </cell>
          <cell r="C233" t="str">
            <v>A</v>
          </cell>
          <cell r="D233" t="str">
            <v>..</v>
          </cell>
          <cell r="E233" t="str">
            <v xml:space="preserve"> </v>
          </cell>
          <cell r="F233">
            <v>4469.6000000000004</v>
          </cell>
          <cell r="G233" t="str">
            <v xml:space="preserve"> </v>
          </cell>
          <cell r="H233" t="str">
            <v>..</v>
          </cell>
          <cell r="I233" t="str">
            <v xml:space="preserve"> </v>
          </cell>
          <cell r="J233">
            <v>4731.8999999999996</v>
          </cell>
          <cell r="K233" t="str">
            <v xml:space="preserve"> </v>
          </cell>
          <cell r="L233" t="str">
            <v>..</v>
          </cell>
          <cell r="M233" t="str">
            <v xml:space="preserve"> </v>
          </cell>
          <cell r="N233" t="str">
            <v>..</v>
          </cell>
          <cell r="O233" t="str">
            <v xml:space="preserve"> </v>
          </cell>
        </row>
        <row r="234">
          <cell r="A234" t="str">
            <v xml:space="preserve"> 4. Food, Beverages &amp; Tobacco</v>
          </cell>
          <cell r="B234">
            <v>267.89999999999998</v>
          </cell>
          <cell r="C234" t="str">
            <v>A</v>
          </cell>
          <cell r="D234" t="str">
            <v>..</v>
          </cell>
          <cell r="E234" t="str">
            <v xml:space="preserve"> </v>
          </cell>
          <cell r="F234">
            <v>190.5</v>
          </cell>
          <cell r="G234" t="str">
            <v xml:space="preserve"> </v>
          </cell>
          <cell r="H234" t="str">
            <v>..</v>
          </cell>
          <cell r="I234" t="str">
            <v xml:space="preserve"> </v>
          </cell>
          <cell r="J234">
            <v>171.5</v>
          </cell>
          <cell r="K234" t="str">
            <v xml:space="preserve"> </v>
          </cell>
          <cell r="L234" t="str">
            <v>..</v>
          </cell>
          <cell r="M234" t="str">
            <v xml:space="preserve"> </v>
          </cell>
          <cell r="N234" t="str">
            <v>..</v>
          </cell>
          <cell r="O234" t="str">
            <v xml:space="preserve"> </v>
          </cell>
        </row>
        <row r="235">
          <cell r="A235" t="str">
            <v xml:space="preserve"> 5.  Food, Products &amp; Beverages</v>
          </cell>
          <cell r="B235">
            <v>265</v>
          </cell>
          <cell r="C235" t="str">
            <v>A</v>
          </cell>
          <cell r="D235" t="str">
            <v>..</v>
          </cell>
          <cell r="E235" t="str">
            <v xml:space="preserve"> </v>
          </cell>
          <cell r="F235">
            <v>190.5</v>
          </cell>
          <cell r="G235" t="str">
            <v xml:space="preserve"> </v>
          </cell>
          <cell r="H235" t="str">
            <v>..</v>
          </cell>
          <cell r="I235" t="str">
            <v xml:space="preserve"> </v>
          </cell>
          <cell r="J235">
            <v>171</v>
          </cell>
          <cell r="K235" t="str">
            <v xml:space="preserve"> </v>
          </cell>
          <cell r="L235" t="str">
            <v>..</v>
          </cell>
          <cell r="M235" t="str">
            <v xml:space="preserve"> </v>
          </cell>
          <cell r="N235" t="str">
            <v>..</v>
          </cell>
          <cell r="O235" t="str">
            <v xml:space="preserve"> </v>
          </cell>
        </row>
        <row r="236">
          <cell r="A236" t="str">
            <v xml:space="preserve"> 6.  Tobacco Products</v>
          </cell>
          <cell r="B236">
            <v>2.9</v>
          </cell>
          <cell r="C236" t="str">
            <v>A</v>
          </cell>
          <cell r="D236" t="str">
            <v>..</v>
          </cell>
          <cell r="E236" t="str">
            <v xml:space="preserve"> </v>
          </cell>
          <cell r="F236">
            <v>0</v>
          </cell>
          <cell r="G236" t="str">
            <v xml:space="preserve"> </v>
          </cell>
          <cell r="H236" t="str">
            <v>..</v>
          </cell>
          <cell r="I236" t="str">
            <v xml:space="preserve"> </v>
          </cell>
          <cell r="J236">
            <v>0.5</v>
          </cell>
          <cell r="K236" t="str">
            <v xml:space="preserve"> </v>
          </cell>
          <cell r="L236" t="str">
            <v>..</v>
          </cell>
          <cell r="M236" t="str">
            <v xml:space="preserve"> </v>
          </cell>
          <cell r="N236" t="str">
            <v>..</v>
          </cell>
          <cell r="O236" t="str">
            <v xml:space="preserve"> </v>
          </cell>
        </row>
        <row r="237">
          <cell r="A237" t="str">
            <v xml:space="preserve"> 7. Textiles, Fur &amp; Leather</v>
          </cell>
          <cell r="B237">
            <v>39.299999999999997</v>
          </cell>
          <cell r="C237" t="str">
            <v>A</v>
          </cell>
          <cell r="D237" t="str">
            <v>..</v>
          </cell>
          <cell r="E237" t="str">
            <v xml:space="preserve"> </v>
          </cell>
          <cell r="F237">
            <v>38.700000000000003</v>
          </cell>
          <cell r="G237" t="str">
            <v xml:space="preserve"> </v>
          </cell>
          <cell r="H237" t="str">
            <v>..</v>
          </cell>
          <cell r="I237" t="str">
            <v xml:space="preserve"> </v>
          </cell>
          <cell r="J237">
            <v>24.7</v>
          </cell>
          <cell r="K237" t="str">
            <v xml:space="preserve"> </v>
          </cell>
          <cell r="L237" t="str">
            <v>..</v>
          </cell>
          <cell r="M237" t="str">
            <v xml:space="preserve"> </v>
          </cell>
          <cell r="N237" t="str">
            <v>..</v>
          </cell>
          <cell r="O237" t="str">
            <v xml:space="preserve"> </v>
          </cell>
        </row>
        <row r="238">
          <cell r="A238" t="str">
            <v xml:space="preserve"> 8.  Textiles</v>
          </cell>
          <cell r="B238">
            <v>17</v>
          </cell>
          <cell r="C238" t="str">
            <v>A</v>
          </cell>
          <cell r="D238" t="str">
            <v>..</v>
          </cell>
          <cell r="E238" t="str">
            <v xml:space="preserve"> </v>
          </cell>
          <cell r="F238">
            <v>13.5</v>
          </cell>
          <cell r="G238" t="str">
            <v xml:space="preserve"> </v>
          </cell>
          <cell r="H238" t="str">
            <v>..</v>
          </cell>
          <cell r="I238" t="str">
            <v xml:space="preserve"> </v>
          </cell>
          <cell r="J238">
            <v>17.100000000000001</v>
          </cell>
          <cell r="K238" t="str">
            <v xml:space="preserve"> </v>
          </cell>
          <cell r="L238" t="str">
            <v>..</v>
          </cell>
          <cell r="M238" t="str">
            <v xml:space="preserve"> </v>
          </cell>
          <cell r="N238" t="str">
            <v>..</v>
          </cell>
          <cell r="O238" t="str">
            <v xml:space="preserve"> </v>
          </cell>
        </row>
        <row r="239">
          <cell r="A239" t="str">
            <v xml:space="preserve"> 9.  Wearing Apparel &amp; Fur</v>
          </cell>
          <cell r="B239">
            <v>18.2</v>
          </cell>
          <cell r="C239" t="str">
            <v>A</v>
          </cell>
          <cell r="D239" t="str">
            <v>..</v>
          </cell>
          <cell r="E239" t="str">
            <v xml:space="preserve"> </v>
          </cell>
          <cell r="F239">
            <v>17.100000000000001</v>
          </cell>
          <cell r="G239" t="str">
            <v xml:space="preserve"> </v>
          </cell>
          <cell r="H239" t="str">
            <v>..</v>
          </cell>
          <cell r="I239" t="str">
            <v xml:space="preserve"> </v>
          </cell>
          <cell r="J239">
            <v>6.1</v>
          </cell>
          <cell r="K239" t="str">
            <v xml:space="preserve"> </v>
          </cell>
          <cell r="L239" t="str">
            <v>..</v>
          </cell>
          <cell r="M239" t="str">
            <v xml:space="preserve"> </v>
          </cell>
          <cell r="N239" t="str">
            <v>..</v>
          </cell>
          <cell r="O239" t="str">
            <v xml:space="preserve"> </v>
          </cell>
        </row>
        <row r="240">
          <cell r="A240" t="str">
            <v>10.  Leather Products &amp; Footwear</v>
          </cell>
          <cell r="B240">
            <v>4.0999999999999996</v>
          </cell>
          <cell r="C240" t="str">
            <v>A</v>
          </cell>
          <cell r="D240" t="str">
            <v>..</v>
          </cell>
          <cell r="E240" t="str">
            <v xml:space="preserve"> </v>
          </cell>
          <cell r="F240">
            <v>8</v>
          </cell>
          <cell r="G240" t="str">
            <v xml:space="preserve"> </v>
          </cell>
          <cell r="H240" t="str">
            <v>..</v>
          </cell>
          <cell r="I240" t="str">
            <v xml:space="preserve"> </v>
          </cell>
          <cell r="J240">
            <v>1.6</v>
          </cell>
          <cell r="K240" t="str">
            <v xml:space="preserve"> </v>
          </cell>
          <cell r="L240" t="str">
            <v>..</v>
          </cell>
          <cell r="M240" t="str">
            <v xml:space="preserve"> </v>
          </cell>
          <cell r="N240" t="str">
            <v>..</v>
          </cell>
          <cell r="O240" t="str">
            <v xml:space="preserve"> </v>
          </cell>
        </row>
        <row r="241">
          <cell r="A241" t="str">
            <v>11. Wood, Paper, Printing, Publishing</v>
          </cell>
          <cell r="B241">
            <v>249.9</v>
          </cell>
          <cell r="C241" t="str">
            <v>A</v>
          </cell>
          <cell r="D241" t="str">
            <v>..</v>
          </cell>
          <cell r="E241" t="str">
            <v xml:space="preserve"> </v>
          </cell>
          <cell r="F241">
            <v>224.6</v>
          </cell>
          <cell r="G241" t="str">
            <v xml:space="preserve"> </v>
          </cell>
          <cell r="H241" t="str">
            <v>..</v>
          </cell>
          <cell r="I241" t="str">
            <v xml:space="preserve"> </v>
          </cell>
          <cell r="J241">
            <v>236.6</v>
          </cell>
          <cell r="K241" t="str">
            <v xml:space="preserve"> </v>
          </cell>
          <cell r="L241" t="str">
            <v>..</v>
          </cell>
          <cell r="M241" t="str">
            <v xml:space="preserve"> </v>
          </cell>
          <cell r="N241" t="str">
            <v>..</v>
          </cell>
          <cell r="O241" t="str">
            <v xml:space="preserve"> </v>
          </cell>
        </row>
        <row r="242">
          <cell r="A242" t="str">
            <v>12.  Wood &amp; Cork (not Furniture)</v>
          </cell>
          <cell r="B242">
            <v>23.9</v>
          </cell>
          <cell r="C242" t="str">
            <v>A</v>
          </cell>
          <cell r="D242" t="str">
            <v>..</v>
          </cell>
          <cell r="E242" t="str">
            <v xml:space="preserve"> </v>
          </cell>
          <cell r="F242">
            <v>28.7</v>
          </cell>
          <cell r="G242" t="str">
            <v xml:space="preserve"> </v>
          </cell>
          <cell r="H242" t="str">
            <v>..</v>
          </cell>
          <cell r="I242" t="str">
            <v xml:space="preserve"> </v>
          </cell>
          <cell r="J242">
            <v>24.5</v>
          </cell>
          <cell r="K242" t="str">
            <v xml:space="preserve"> </v>
          </cell>
          <cell r="L242" t="str">
            <v>..</v>
          </cell>
          <cell r="M242" t="str">
            <v xml:space="preserve"> </v>
          </cell>
          <cell r="N242" t="str">
            <v>..</v>
          </cell>
          <cell r="O242" t="str">
            <v xml:space="preserve"> </v>
          </cell>
        </row>
        <row r="243">
          <cell r="A243" t="str">
            <v>13.  Pulp, Paper &amp; Paper Products</v>
          </cell>
          <cell r="B243">
            <v>148.1</v>
          </cell>
          <cell r="C243" t="str">
            <v>A</v>
          </cell>
          <cell r="D243" t="str">
            <v>..</v>
          </cell>
          <cell r="E243" t="str">
            <v xml:space="preserve"> </v>
          </cell>
          <cell r="F243">
            <v>144.69999999999999</v>
          </cell>
          <cell r="G243" t="str">
            <v xml:space="preserve"> </v>
          </cell>
          <cell r="H243" t="str">
            <v>..</v>
          </cell>
          <cell r="I243" t="str">
            <v xml:space="preserve"> </v>
          </cell>
          <cell r="J243">
            <v>168.8</v>
          </cell>
          <cell r="K243" t="str">
            <v xml:space="preserve"> </v>
          </cell>
          <cell r="L243" t="str">
            <v>..</v>
          </cell>
          <cell r="M243" t="str">
            <v xml:space="preserve"> </v>
          </cell>
          <cell r="N243" t="str">
            <v>..</v>
          </cell>
          <cell r="O243" t="str">
            <v xml:space="preserve"> </v>
          </cell>
        </row>
        <row r="244">
          <cell r="A244" t="str">
            <v>14.  Publ.,Print.&amp; Repro. of Rec. Media</v>
          </cell>
          <cell r="B244">
            <v>77.900000000000006</v>
          </cell>
          <cell r="C244" t="str">
            <v>A</v>
          </cell>
          <cell r="D244" t="str">
            <v>..</v>
          </cell>
          <cell r="E244" t="str">
            <v xml:space="preserve"> </v>
          </cell>
          <cell r="F244">
            <v>51.2</v>
          </cell>
          <cell r="G244" t="str">
            <v xml:space="preserve"> </v>
          </cell>
          <cell r="H244" t="str">
            <v>..</v>
          </cell>
          <cell r="I244" t="str">
            <v xml:space="preserve"> </v>
          </cell>
          <cell r="J244">
            <v>43.3</v>
          </cell>
          <cell r="K244" t="str">
            <v xml:space="preserve"> </v>
          </cell>
          <cell r="L244" t="str">
            <v>..</v>
          </cell>
          <cell r="M244" t="str">
            <v xml:space="preserve"> </v>
          </cell>
          <cell r="N244" t="str">
            <v>..</v>
          </cell>
          <cell r="O244" t="str">
            <v xml:space="preserve"> </v>
          </cell>
        </row>
        <row r="245">
          <cell r="A245" t="str">
            <v>15. Coke, Petroleum, Nuclear Fuel,</v>
          </cell>
          <cell r="B245" t="str">
            <v xml:space="preserve"> </v>
          </cell>
          <cell r="C245" t="str">
            <v xml:space="preserve"> </v>
          </cell>
          <cell r="D245" t="str">
            <v xml:space="preserve"> </v>
          </cell>
          <cell r="E245" t="str">
            <v xml:space="preserve"> </v>
          </cell>
          <cell r="F245" t="str">
            <v xml:space="preserve"> </v>
          </cell>
          <cell r="G245" t="str">
            <v xml:space="preserve"> </v>
          </cell>
          <cell r="H245" t="str">
            <v xml:space="preserve"> </v>
          </cell>
          <cell r="I245" t="str">
            <v xml:space="preserve"> </v>
          </cell>
          <cell r="J245" t="str">
            <v xml:space="preserve"> </v>
          </cell>
          <cell r="K245" t="str">
            <v xml:space="preserve"> </v>
          </cell>
          <cell r="L245" t="str">
            <v xml:space="preserve"> </v>
          </cell>
          <cell r="M245" t="str">
            <v xml:space="preserve"> </v>
          </cell>
          <cell r="N245" t="str">
            <v xml:space="preserve"> </v>
          </cell>
          <cell r="O245" t="str">
            <v xml:space="preserve"> </v>
          </cell>
        </row>
        <row r="246">
          <cell r="A246" t="str">
            <v xml:space="preserve">    Chemicals &amp; Prod., Rubber &amp; Plastics</v>
          </cell>
          <cell r="B246">
            <v>1016.8</v>
          </cell>
          <cell r="C246" t="str">
            <v>A</v>
          </cell>
          <cell r="D246" t="str">
            <v>..</v>
          </cell>
          <cell r="E246" t="str">
            <v xml:space="preserve"> </v>
          </cell>
          <cell r="F246">
            <v>952.1</v>
          </cell>
          <cell r="G246" t="str">
            <v xml:space="preserve"> </v>
          </cell>
          <cell r="H246" t="str">
            <v>..</v>
          </cell>
          <cell r="I246" t="str">
            <v xml:space="preserve"> </v>
          </cell>
          <cell r="J246">
            <v>1013.1</v>
          </cell>
          <cell r="K246" t="str">
            <v xml:space="preserve"> </v>
          </cell>
          <cell r="L246" t="str">
            <v>..</v>
          </cell>
          <cell r="M246" t="str">
            <v xml:space="preserve"> </v>
          </cell>
          <cell r="N246" t="str">
            <v>..</v>
          </cell>
          <cell r="O246" t="str">
            <v xml:space="preserve"> </v>
          </cell>
        </row>
        <row r="247">
          <cell r="A247" t="str">
            <v>16.  Coke,Ref. Petrol. Prod. &amp; Nucl. Fuel</v>
          </cell>
          <cell r="B247">
            <v>65.099999999999994</v>
          </cell>
          <cell r="C247" t="str">
            <v>A</v>
          </cell>
          <cell r="D247" t="str">
            <v>..</v>
          </cell>
          <cell r="E247" t="str">
            <v xml:space="preserve"> </v>
          </cell>
          <cell r="F247">
            <v>71.400000000000006</v>
          </cell>
          <cell r="G247" t="str">
            <v xml:space="preserve"> </v>
          </cell>
          <cell r="H247" t="str">
            <v>..</v>
          </cell>
          <cell r="I247" t="str">
            <v xml:space="preserve"> </v>
          </cell>
          <cell r="J247">
            <v>110.8</v>
          </cell>
          <cell r="K247" t="str">
            <v xml:space="preserve"> </v>
          </cell>
          <cell r="L247" t="str">
            <v>..</v>
          </cell>
          <cell r="M247" t="str">
            <v xml:space="preserve"> </v>
          </cell>
          <cell r="N247" t="str">
            <v>..</v>
          </cell>
          <cell r="O247" t="str">
            <v xml:space="preserve"> </v>
          </cell>
        </row>
        <row r="248">
          <cell r="A248" t="str">
            <v>17.  Chemicals &amp; Chemical Products</v>
          </cell>
          <cell r="B248">
            <v>902.1</v>
          </cell>
          <cell r="C248" t="str">
            <v>A</v>
          </cell>
          <cell r="D248" t="str">
            <v>..</v>
          </cell>
          <cell r="E248" t="str">
            <v xml:space="preserve"> </v>
          </cell>
          <cell r="F248">
            <v>766.5</v>
          </cell>
          <cell r="G248" t="str">
            <v xml:space="preserve"> </v>
          </cell>
          <cell r="H248" t="str">
            <v>..</v>
          </cell>
          <cell r="I248" t="str">
            <v xml:space="preserve"> </v>
          </cell>
          <cell r="J248">
            <v>831.8</v>
          </cell>
          <cell r="K248" t="str">
            <v xml:space="preserve"> </v>
          </cell>
          <cell r="L248" t="str">
            <v>..</v>
          </cell>
          <cell r="M248" t="str">
            <v xml:space="preserve"> </v>
          </cell>
          <cell r="N248" t="str">
            <v>..</v>
          </cell>
          <cell r="O248" t="str">
            <v xml:space="preserve"> </v>
          </cell>
        </row>
        <row r="249">
          <cell r="A249" t="str">
            <v>18.    Chemicals (less Pharmaceu.)</v>
          </cell>
          <cell r="B249">
            <v>501.7</v>
          </cell>
          <cell r="C249" t="str">
            <v>A</v>
          </cell>
          <cell r="D249" t="str">
            <v>..</v>
          </cell>
          <cell r="E249" t="str">
            <v xml:space="preserve"> </v>
          </cell>
          <cell r="F249">
            <v>436.2</v>
          </cell>
          <cell r="G249" t="str">
            <v xml:space="preserve"> </v>
          </cell>
          <cell r="H249" t="str">
            <v>..</v>
          </cell>
          <cell r="I249" t="str">
            <v xml:space="preserve"> </v>
          </cell>
          <cell r="J249">
            <v>286.8</v>
          </cell>
          <cell r="K249" t="str">
            <v xml:space="preserve"> </v>
          </cell>
          <cell r="L249" t="str">
            <v>..</v>
          </cell>
          <cell r="M249" t="str">
            <v xml:space="preserve"> </v>
          </cell>
          <cell r="N249" t="str">
            <v>..</v>
          </cell>
          <cell r="O249" t="str">
            <v xml:space="preserve"> </v>
          </cell>
        </row>
        <row r="250">
          <cell r="A250" t="str">
            <v>19.    Pharmaceuticals</v>
          </cell>
          <cell r="B250">
            <v>400.4</v>
          </cell>
          <cell r="C250" t="str">
            <v>A</v>
          </cell>
          <cell r="D250" t="str">
            <v>..</v>
          </cell>
          <cell r="E250" t="str">
            <v xml:space="preserve"> </v>
          </cell>
          <cell r="F250">
            <v>330.3</v>
          </cell>
          <cell r="G250" t="str">
            <v xml:space="preserve"> </v>
          </cell>
          <cell r="H250" t="str">
            <v>..</v>
          </cell>
          <cell r="I250" t="str">
            <v xml:space="preserve"> </v>
          </cell>
          <cell r="J250">
            <v>545</v>
          </cell>
          <cell r="K250" t="str">
            <v xml:space="preserve"> </v>
          </cell>
          <cell r="L250" t="str">
            <v>..</v>
          </cell>
          <cell r="M250" t="str">
            <v xml:space="preserve"> </v>
          </cell>
          <cell r="N250" t="str">
            <v>..</v>
          </cell>
          <cell r="O250" t="str">
            <v xml:space="preserve"> </v>
          </cell>
        </row>
        <row r="251">
          <cell r="A251" t="str">
            <v>20.  Rubber &amp; Plastic Products</v>
          </cell>
          <cell r="B251">
            <v>49.6</v>
          </cell>
          <cell r="C251" t="str">
            <v>A</v>
          </cell>
          <cell r="D251" t="str">
            <v>..</v>
          </cell>
          <cell r="E251" t="str">
            <v xml:space="preserve"> </v>
          </cell>
          <cell r="F251">
            <v>114.2</v>
          </cell>
          <cell r="G251" t="str">
            <v xml:space="preserve"> </v>
          </cell>
          <cell r="H251" t="str">
            <v>..</v>
          </cell>
          <cell r="I251" t="str">
            <v xml:space="preserve"> </v>
          </cell>
          <cell r="J251">
            <v>70.400000000000006</v>
          </cell>
          <cell r="K251" t="str">
            <v xml:space="preserve"> </v>
          </cell>
          <cell r="L251" t="str">
            <v>..</v>
          </cell>
          <cell r="M251" t="str">
            <v xml:space="preserve"> </v>
          </cell>
          <cell r="N251" t="str">
            <v>..</v>
          </cell>
          <cell r="O251" t="str">
            <v xml:space="preserve"> </v>
          </cell>
        </row>
        <row r="252">
          <cell r="A252" t="str">
            <v>21. Non-Metallic Mineral Products</v>
          </cell>
          <cell r="B252">
            <v>50.4</v>
          </cell>
          <cell r="C252" t="str">
            <v>A</v>
          </cell>
          <cell r="D252" t="str">
            <v>..</v>
          </cell>
          <cell r="E252" t="str">
            <v xml:space="preserve"> </v>
          </cell>
          <cell r="F252">
            <v>83.9</v>
          </cell>
          <cell r="G252" t="str">
            <v xml:space="preserve"> </v>
          </cell>
          <cell r="H252" t="str">
            <v>..</v>
          </cell>
          <cell r="I252" t="str">
            <v xml:space="preserve"> </v>
          </cell>
          <cell r="J252">
            <v>61.2</v>
          </cell>
          <cell r="K252" t="str">
            <v xml:space="preserve"> </v>
          </cell>
          <cell r="L252" t="str">
            <v>..</v>
          </cell>
          <cell r="M252" t="str">
            <v xml:space="preserve"> </v>
          </cell>
          <cell r="N252" t="str">
            <v>..</v>
          </cell>
          <cell r="O252" t="str">
            <v xml:space="preserve"> </v>
          </cell>
        </row>
        <row r="253">
          <cell r="A253" t="str">
            <v>22. Basic Metals</v>
          </cell>
          <cell r="B253">
            <v>211.2</v>
          </cell>
          <cell r="C253" t="str">
            <v>A</v>
          </cell>
          <cell r="D253" t="str">
            <v>..</v>
          </cell>
          <cell r="E253" t="str">
            <v xml:space="preserve"> </v>
          </cell>
          <cell r="F253">
            <v>215.2</v>
          </cell>
          <cell r="G253" t="str">
            <v xml:space="preserve"> </v>
          </cell>
          <cell r="H253" t="str">
            <v>..</v>
          </cell>
          <cell r="I253" t="str">
            <v xml:space="preserve"> </v>
          </cell>
          <cell r="J253">
            <v>358.6</v>
          </cell>
          <cell r="K253" t="str">
            <v xml:space="preserve"> </v>
          </cell>
          <cell r="L253" t="str">
            <v>..</v>
          </cell>
          <cell r="M253" t="str">
            <v xml:space="preserve"> </v>
          </cell>
          <cell r="N253" t="str">
            <v>..</v>
          </cell>
          <cell r="O253" t="str">
            <v xml:space="preserve"> </v>
          </cell>
        </row>
        <row r="254">
          <cell r="A254" t="str">
            <v>23.  Basic Metals, Ferrous</v>
          </cell>
          <cell r="B254">
            <v>16.2</v>
          </cell>
          <cell r="C254" t="str">
            <v>A</v>
          </cell>
          <cell r="D254" t="str">
            <v>..</v>
          </cell>
          <cell r="E254" t="str">
            <v xml:space="preserve"> </v>
          </cell>
          <cell r="F254">
            <v>28</v>
          </cell>
          <cell r="G254" t="str">
            <v xml:space="preserve"> </v>
          </cell>
          <cell r="H254" t="str">
            <v>..</v>
          </cell>
          <cell r="I254" t="str">
            <v xml:space="preserve"> </v>
          </cell>
          <cell r="J254">
            <v>139.9</v>
          </cell>
          <cell r="K254" t="str">
            <v xml:space="preserve"> </v>
          </cell>
          <cell r="L254" t="str">
            <v>..</v>
          </cell>
          <cell r="M254" t="str">
            <v xml:space="preserve"> </v>
          </cell>
          <cell r="N254" t="str">
            <v>..</v>
          </cell>
          <cell r="O254" t="str">
            <v xml:space="preserve"> </v>
          </cell>
        </row>
        <row r="255">
          <cell r="A255" t="str">
            <v>24.  Basic Metals, non-Ferrous</v>
          </cell>
          <cell r="B255">
            <v>195</v>
          </cell>
          <cell r="C255" t="str">
            <v>A</v>
          </cell>
          <cell r="D255" t="str">
            <v>..</v>
          </cell>
          <cell r="E255" t="str">
            <v xml:space="preserve"> </v>
          </cell>
          <cell r="F255">
            <v>187.1</v>
          </cell>
          <cell r="G255" t="str">
            <v xml:space="preserve"> </v>
          </cell>
          <cell r="H255" t="str">
            <v>..</v>
          </cell>
          <cell r="I255" t="str">
            <v xml:space="preserve"> </v>
          </cell>
          <cell r="J255">
            <v>218.7</v>
          </cell>
          <cell r="K255" t="str">
            <v xml:space="preserve"> </v>
          </cell>
          <cell r="L255" t="str">
            <v>..</v>
          </cell>
          <cell r="M255" t="str">
            <v xml:space="preserve"> </v>
          </cell>
          <cell r="N255" t="str">
            <v>..</v>
          </cell>
          <cell r="O255" t="str">
            <v xml:space="preserve"> </v>
          </cell>
        </row>
        <row r="256">
          <cell r="A256" t="str">
            <v>25. Fabricated Metal Products</v>
          </cell>
          <cell r="B256">
            <v>52</v>
          </cell>
          <cell r="C256" t="str">
            <v>A</v>
          </cell>
          <cell r="D256" t="str">
            <v>..</v>
          </cell>
          <cell r="E256" t="str">
            <v xml:space="preserve"> </v>
          </cell>
          <cell r="F256">
            <v>52.9</v>
          </cell>
          <cell r="G256" t="str">
            <v xml:space="preserve"> </v>
          </cell>
          <cell r="H256" t="str">
            <v>..</v>
          </cell>
          <cell r="I256" t="str">
            <v xml:space="preserve"> </v>
          </cell>
          <cell r="J256">
            <v>73.8</v>
          </cell>
          <cell r="K256" t="str">
            <v xml:space="preserve"> </v>
          </cell>
          <cell r="L256" t="str">
            <v>..</v>
          </cell>
          <cell r="M256" t="str">
            <v xml:space="preserve"> </v>
          </cell>
          <cell r="N256" t="str">
            <v>..</v>
          </cell>
          <cell r="O256" t="str">
            <v xml:space="preserve"> </v>
          </cell>
        </row>
        <row r="257">
          <cell r="A257" t="str">
            <v>26. Machinery Equipment, Instruments &amp;</v>
          </cell>
          <cell r="B257" t="str">
            <v xml:space="preserve"> </v>
          </cell>
          <cell r="C257" t="str">
            <v xml:space="preserve"> </v>
          </cell>
          <cell r="D257" t="str">
            <v xml:space="preserve"> </v>
          </cell>
          <cell r="E257" t="str">
            <v xml:space="preserve"> </v>
          </cell>
          <cell r="F257" t="str">
            <v xml:space="preserve"> </v>
          </cell>
          <cell r="G257" t="str">
            <v xml:space="preserve"> </v>
          </cell>
          <cell r="H257" t="str">
            <v xml:space="preserve"> </v>
          </cell>
          <cell r="I257" t="str">
            <v xml:space="preserve"> </v>
          </cell>
          <cell r="J257" t="str">
            <v xml:space="preserve"> </v>
          </cell>
          <cell r="K257" t="str">
            <v xml:space="preserve"> </v>
          </cell>
          <cell r="L257" t="str">
            <v xml:space="preserve"> </v>
          </cell>
          <cell r="M257" t="str">
            <v xml:space="preserve"> </v>
          </cell>
          <cell r="N257" t="str">
            <v xml:space="preserve"> </v>
          </cell>
          <cell r="O257" t="str">
            <v xml:space="preserve"> </v>
          </cell>
        </row>
        <row r="258">
          <cell r="A258" t="str">
            <v xml:space="preserve">    Transport Equipment</v>
          </cell>
          <cell r="B258">
            <v>2338.6999999999998</v>
          </cell>
          <cell r="C258" t="str">
            <v>A</v>
          </cell>
          <cell r="D258" t="str">
            <v>..</v>
          </cell>
          <cell r="E258" t="str">
            <v xml:space="preserve"> </v>
          </cell>
          <cell r="F258">
            <v>2619.6</v>
          </cell>
          <cell r="G258" t="str">
            <v xml:space="preserve"> </v>
          </cell>
          <cell r="H258" t="str">
            <v>..</v>
          </cell>
          <cell r="I258" t="str">
            <v xml:space="preserve"> </v>
          </cell>
          <cell r="J258">
            <v>2712.3</v>
          </cell>
          <cell r="K258" t="str">
            <v xml:space="preserve"> </v>
          </cell>
          <cell r="L258" t="str">
            <v>..</v>
          </cell>
          <cell r="M258" t="str">
            <v xml:space="preserve"> </v>
          </cell>
          <cell r="N258" t="str">
            <v>..</v>
          </cell>
          <cell r="O258" t="str">
            <v xml:space="preserve"> </v>
          </cell>
        </row>
        <row r="259">
          <cell r="A259" t="str">
            <v>27.  Machinery, nec</v>
          </cell>
          <cell r="B259">
            <v>667.8</v>
          </cell>
          <cell r="C259" t="str">
            <v>A</v>
          </cell>
          <cell r="D259" t="str">
            <v>..</v>
          </cell>
          <cell r="E259" t="str">
            <v xml:space="preserve"> </v>
          </cell>
          <cell r="F259">
            <v>695.9</v>
          </cell>
          <cell r="G259" t="str">
            <v xml:space="preserve"> </v>
          </cell>
          <cell r="H259" t="str">
            <v>..</v>
          </cell>
          <cell r="I259" t="str">
            <v xml:space="preserve"> </v>
          </cell>
          <cell r="J259">
            <v>569.20000000000005</v>
          </cell>
          <cell r="K259" t="str">
            <v xml:space="preserve"> </v>
          </cell>
          <cell r="L259" t="str">
            <v>..</v>
          </cell>
          <cell r="M259" t="str">
            <v xml:space="preserve"> </v>
          </cell>
          <cell r="N259" t="str">
            <v>..</v>
          </cell>
          <cell r="O259" t="str">
            <v xml:space="preserve"> </v>
          </cell>
        </row>
        <row r="260">
          <cell r="A260" t="str">
            <v>28.  Office, Account. &amp; Computing Machin.</v>
          </cell>
          <cell r="B260">
            <v>98.5</v>
          </cell>
          <cell r="C260" t="str">
            <v>A</v>
          </cell>
          <cell r="D260" t="str">
            <v>..</v>
          </cell>
          <cell r="E260" t="str">
            <v xml:space="preserve"> </v>
          </cell>
          <cell r="F260">
            <v>77.900000000000006</v>
          </cell>
          <cell r="G260" t="str">
            <v xml:space="preserve"> </v>
          </cell>
          <cell r="H260" t="str">
            <v>..</v>
          </cell>
          <cell r="I260" t="str">
            <v xml:space="preserve"> </v>
          </cell>
          <cell r="J260">
            <v>119.5</v>
          </cell>
          <cell r="K260" t="str">
            <v xml:space="preserve"> </v>
          </cell>
          <cell r="L260" t="str">
            <v>..</v>
          </cell>
          <cell r="M260" t="str">
            <v xml:space="preserve"> </v>
          </cell>
          <cell r="N260" t="str">
            <v>..</v>
          </cell>
          <cell r="O260" t="str">
            <v xml:space="preserve"> </v>
          </cell>
        </row>
        <row r="261">
          <cell r="A261" t="str">
            <v>29.  Electrical Machinery</v>
          </cell>
          <cell r="B261">
            <v>229.3</v>
          </cell>
          <cell r="C261" t="str">
            <v>A</v>
          </cell>
          <cell r="D261" t="str">
            <v>..</v>
          </cell>
          <cell r="E261" t="str">
            <v xml:space="preserve"> </v>
          </cell>
          <cell r="F261">
            <v>296.7</v>
          </cell>
          <cell r="G261" t="str">
            <v xml:space="preserve"> </v>
          </cell>
          <cell r="H261" t="str">
            <v>..</v>
          </cell>
          <cell r="I261" t="str">
            <v xml:space="preserve"> </v>
          </cell>
          <cell r="J261">
            <v>363.2</v>
          </cell>
          <cell r="K261" t="str">
            <v xml:space="preserve"> </v>
          </cell>
          <cell r="L261" t="str">
            <v>..</v>
          </cell>
          <cell r="M261" t="str">
            <v xml:space="preserve"> </v>
          </cell>
          <cell r="N261" t="str">
            <v>..</v>
          </cell>
          <cell r="O261" t="str">
            <v xml:space="preserve"> </v>
          </cell>
        </row>
        <row r="262">
          <cell r="A262" t="str">
            <v>30.  Electro. Equip.(Radio, TV &amp; Commun.)</v>
          </cell>
          <cell r="B262">
            <v>784.4</v>
          </cell>
          <cell r="C262" t="str">
            <v>A</v>
          </cell>
          <cell r="D262" t="str">
            <v>..</v>
          </cell>
          <cell r="E262" t="str">
            <v xml:space="preserve"> </v>
          </cell>
          <cell r="F262">
            <v>773.8</v>
          </cell>
          <cell r="G262" t="str">
            <v xml:space="preserve"> </v>
          </cell>
          <cell r="H262" t="str">
            <v>..</v>
          </cell>
          <cell r="I262" t="str">
            <v xml:space="preserve"> </v>
          </cell>
          <cell r="J262">
            <v>798</v>
          </cell>
          <cell r="K262" t="str">
            <v xml:space="preserve"> </v>
          </cell>
          <cell r="L262" t="str">
            <v>..</v>
          </cell>
          <cell r="M262" t="str">
            <v xml:space="preserve"> </v>
          </cell>
          <cell r="N262" t="str">
            <v>..</v>
          </cell>
          <cell r="O262" t="str">
            <v xml:space="preserve"> </v>
          </cell>
        </row>
        <row r="263">
          <cell r="A263" t="str">
            <v>31.    Electro. Comp. (inc. Semi-Conduc.)</v>
          </cell>
          <cell r="B263">
            <v>13.4</v>
          </cell>
          <cell r="C263" t="str">
            <v>A</v>
          </cell>
          <cell r="D263" t="str">
            <v>..</v>
          </cell>
          <cell r="E263" t="str">
            <v xml:space="preserve"> </v>
          </cell>
          <cell r="F263">
            <v>7.8</v>
          </cell>
          <cell r="G263" t="str">
            <v xml:space="preserve"> </v>
          </cell>
          <cell r="H263" t="str">
            <v>..</v>
          </cell>
          <cell r="I263" t="str">
            <v xml:space="preserve"> </v>
          </cell>
          <cell r="J263">
            <v>21.8</v>
          </cell>
          <cell r="K263" t="str">
            <v xml:space="preserve"> </v>
          </cell>
          <cell r="L263" t="str">
            <v>..</v>
          </cell>
          <cell r="M263" t="str">
            <v xml:space="preserve"> </v>
          </cell>
          <cell r="N263" t="str">
            <v>..</v>
          </cell>
          <cell r="O263" t="str">
            <v xml:space="preserve"> </v>
          </cell>
        </row>
        <row r="264">
          <cell r="A264" t="str">
            <v>32.    TV, Radio &amp; Communications Equipm.</v>
          </cell>
          <cell r="B264">
            <v>771</v>
          </cell>
          <cell r="C264" t="str">
            <v>A</v>
          </cell>
          <cell r="D264" t="str">
            <v>..</v>
          </cell>
          <cell r="E264" t="str">
            <v xml:space="preserve"> </v>
          </cell>
          <cell r="F264">
            <v>766</v>
          </cell>
          <cell r="G264" t="str">
            <v xml:space="preserve"> </v>
          </cell>
          <cell r="H264" t="str">
            <v>..</v>
          </cell>
          <cell r="I264" t="str">
            <v xml:space="preserve"> </v>
          </cell>
          <cell r="J264">
            <v>776.2</v>
          </cell>
          <cell r="K264" t="str">
            <v xml:space="preserve"> </v>
          </cell>
          <cell r="L264" t="str">
            <v>..</v>
          </cell>
          <cell r="M264" t="str">
            <v xml:space="preserve"> </v>
          </cell>
          <cell r="N264" t="str">
            <v>..</v>
          </cell>
          <cell r="O264" t="str">
            <v xml:space="preserve"> </v>
          </cell>
        </row>
        <row r="265">
          <cell r="A265" t="str">
            <v>33.  Instruments, Watches &amp; Clocks</v>
          </cell>
          <cell r="B265">
            <v>309.7</v>
          </cell>
          <cell r="C265" t="str">
            <v>A</v>
          </cell>
          <cell r="D265" t="str">
            <v>..</v>
          </cell>
          <cell r="E265" t="str">
            <v xml:space="preserve"> </v>
          </cell>
          <cell r="F265">
            <v>420.7</v>
          </cell>
          <cell r="G265" t="str">
            <v xml:space="preserve"> </v>
          </cell>
          <cell r="H265" t="str">
            <v>..</v>
          </cell>
          <cell r="I265" t="str">
            <v xml:space="preserve"> </v>
          </cell>
          <cell r="J265">
            <v>572.29999999999995</v>
          </cell>
          <cell r="K265" t="str">
            <v xml:space="preserve"> </v>
          </cell>
          <cell r="L265" t="str">
            <v>..</v>
          </cell>
          <cell r="M265" t="str">
            <v xml:space="preserve"> </v>
          </cell>
          <cell r="N265" t="str">
            <v>..</v>
          </cell>
          <cell r="O265" t="str">
            <v xml:space="preserve"> </v>
          </cell>
        </row>
        <row r="266">
          <cell r="A266" t="str">
            <v>34.  Motor Vehicles</v>
          </cell>
          <cell r="B266">
            <v>53.2</v>
          </cell>
          <cell r="C266" t="str">
            <v>A</v>
          </cell>
          <cell r="D266" t="str">
            <v>..</v>
          </cell>
          <cell r="E266" t="str">
            <v xml:space="preserve"> </v>
          </cell>
          <cell r="F266">
            <v>151.5</v>
          </cell>
          <cell r="G266" t="str">
            <v xml:space="preserve"> </v>
          </cell>
          <cell r="H266" t="str">
            <v>..</v>
          </cell>
          <cell r="I266" t="str">
            <v xml:space="preserve"> </v>
          </cell>
          <cell r="J266">
            <v>120.4</v>
          </cell>
          <cell r="K266" t="str">
            <v xml:space="preserve"> </v>
          </cell>
          <cell r="L266" t="str">
            <v>..</v>
          </cell>
          <cell r="M266" t="str">
            <v xml:space="preserve"> </v>
          </cell>
          <cell r="N266" t="str">
            <v>..</v>
          </cell>
          <cell r="O266" t="str">
            <v xml:space="preserve"> </v>
          </cell>
        </row>
        <row r="267">
          <cell r="A267" t="str">
            <v>35.  Other Transport Equipment</v>
          </cell>
          <cell r="B267">
            <v>195.8</v>
          </cell>
          <cell r="C267" t="str">
            <v>A</v>
          </cell>
          <cell r="D267" t="str">
            <v>..</v>
          </cell>
          <cell r="E267" t="str">
            <v xml:space="preserve"> </v>
          </cell>
          <cell r="F267">
            <v>203.1</v>
          </cell>
          <cell r="G267" t="str">
            <v xml:space="preserve"> </v>
          </cell>
          <cell r="H267" t="str">
            <v>..</v>
          </cell>
          <cell r="I267" t="str">
            <v xml:space="preserve"> </v>
          </cell>
          <cell r="J267">
            <v>169.7</v>
          </cell>
          <cell r="K267" t="str">
            <v xml:space="preserve"> </v>
          </cell>
          <cell r="L267" t="str">
            <v>..</v>
          </cell>
          <cell r="M267" t="str">
            <v xml:space="preserve"> </v>
          </cell>
          <cell r="N267" t="str">
            <v>..</v>
          </cell>
          <cell r="O267" t="str">
            <v xml:space="preserve"> </v>
          </cell>
        </row>
        <row r="268">
          <cell r="A268" t="str">
            <v>36.    Ships</v>
          </cell>
          <cell r="B268">
            <v>130.9</v>
          </cell>
          <cell r="C268" t="str">
            <v>A</v>
          </cell>
          <cell r="D268" t="str">
            <v>..</v>
          </cell>
          <cell r="E268" t="str">
            <v xml:space="preserve"> </v>
          </cell>
          <cell r="F268">
            <v>156.1</v>
          </cell>
          <cell r="G268" t="str">
            <v xml:space="preserve"> </v>
          </cell>
          <cell r="H268" t="str">
            <v>..</v>
          </cell>
          <cell r="I268" t="str">
            <v xml:space="preserve"> </v>
          </cell>
          <cell r="J268">
            <v>129.69999999999999</v>
          </cell>
          <cell r="K268" t="str">
            <v xml:space="preserve"> </v>
          </cell>
          <cell r="L268" t="str">
            <v>..</v>
          </cell>
          <cell r="M268" t="str">
            <v xml:space="preserve"> </v>
          </cell>
          <cell r="N268" t="str">
            <v>..</v>
          </cell>
          <cell r="O268" t="str">
            <v xml:space="preserve"> </v>
          </cell>
        </row>
        <row r="269">
          <cell r="A269" t="str">
            <v>37.    Aerospace</v>
          </cell>
          <cell r="B269">
            <v>40.700000000000003</v>
          </cell>
          <cell r="C269" t="str">
            <v>A</v>
          </cell>
          <cell r="D269" t="str">
            <v>..</v>
          </cell>
          <cell r="E269" t="str">
            <v xml:space="preserve"> </v>
          </cell>
          <cell r="F269">
            <v>45</v>
          </cell>
          <cell r="G269" t="str">
            <v xml:space="preserve"> </v>
          </cell>
          <cell r="H269" t="str">
            <v>..</v>
          </cell>
          <cell r="I269" t="str">
            <v xml:space="preserve"> </v>
          </cell>
          <cell r="J269">
            <v>35</v>
          </cell>
          <cell r="K269" t="str">
            <v xml:space="preserve"> </v>
          </cell>
          <cell r="L269" t="str">
            <v>..</v>
          </cell>
          <cell r="M269" t="str">
            <v xml:space="preserve"> </v>
          </cell>
          <cell r="N269" t="str">
            <v>..</v>
          </cell>
          <cell r="O269" t="str">
            <v xml:space="preserve"> </v>
          </cell>
        </row>
        <row r="270">
          <cell r="A270" t="str">
            <v>38.    Other Transport nec</v>
          </cell>
          <cell r="B270">
            <v>24.2</v>
          </cell>
          <cell r="C270" t="str">
            <v>A</v>
          </cell>
          <cell r="D270" t="str">
            <v>..</v>
          </cell>
          <cell r="E270" t="str">
            <v xml:space="preserve"> </v>
          </cell>
          <cell r="F270">
            <v>2</v>
          </cell>
          <cell r="G270" t="str">
            <v xml:space="preserve"> </v>
          </cell>
          <cell r="H270" t="str">
            <v>..</v>
          </cell>
          <cell r="I270" t="str">
            <v xml:space="preserve"> </v>
          </cell>
          <cell r="J270">
            <v>5</v>
          </cell>
          <cell r="K270" t="str">
            <v xml:space="preserve"> </v>
          </cell>
          <cell r="L270" t="str">
            <v>..</v>
          </cell>
          <cell r="M270" t="str">
            <v xml:space="preserve"> </v>
          </cell>
          <cell r="N270" t="str">
            <v>..</v>
          </cell>
          <cell r="O270" t="str">
            <v xml:space="preserve"> </v>
          </cell>
        </row>
        <row r="271">
          <cell r="A271" t="str">
            <v>39. Furniture, Other Manufacturing nec</v>
          </cell>
          <cell r="B271">
            <v>60.6</v>
          </cell>
          <cell r="C271" t="str">
            <v>A</v>
          </cell>
          <cell r="D271" t="str">
            <v>..</v>
          </cell>
          <cell r="E271" t="str">
            <v xml:space="preserve"> </v>
          </cell>
          <cell r="F271">
            <v>90.8</v>
          </cell>
          <cell r="G271" t="str">
            <v xml:space="preserve"> </v>
          </cell>
          <cell r="H271" t="str">
            <v>..</v>
          </cell>
          <cell r="I271" t="str">
            <v xml:space="preserve"> </v>
          </cell>
          <cell r="J271">
            <v>78</v>
          </cell>
          <cell r="K271" t="str">
            <v xml:space="preserve"> </v>
          </cell>
          <cell r="L271" t="str">
            <v>..</v>
          </cell>
          <cell r="M271" t="str">
            <v xml:space="preserve"> </v>
          </cell>
          <cell r="N271" t="str">
            <v>..</v>
          </cell>
          <cell r="O271" t="str">
            <v xml:space="preserve"> </v>
          </cell>
        </row>
        <row r="272">
          <cell r="A272" t="str">
            <v>40.  Furniture</v>
          </cell>
          <cell r="B272">
            <v>40.299999999999997</v>
          </cell>
          <cell r="C272" t="str">
            <v>A</v>
          </cell>
          <cell r="D272" t="str">
            <v>..</v>
          </cell>
          <cell r="E272" t="str">
            <v xml:space="preserve"> </v>
          </cell>
          <cell r="F272">
            <v>59.3</v>
          </cell>
          <cell r="G272" t="str">
            <v xml:space="preserve"> </v>
          </cell>
          <cell r="H272" t="str">
            <v>..</v>
          </cell>
          <cell r="I272" t="str">
            <v xml:space="preserve"> </v>
          </cell>
          <cell r="J272">
            <v>58.2</v>
          </cell>
          <cell r="K272" t="str">
            <v xml:space="preserve"> </v>
          </cell>
          <cell r="L272" t="str">
            <v>..</v>
          </cell>
          <cell r="M272" t="str">
            <v xml:space="preserve"> </v>
          </cell>
          <cell r="N272" t="str">
            <v>..</v>
          </cell>
          <cell r="O272" t="str">
            <v xml:space="preserve"> </v>
          </cell>
        </row>
        <row r="273">
          <cell r="A273" t="str">
            <v>41.  Other Manufacturing nec</v>
          </cell>
          <cell r="B273">
            <v>20.3</v>
          </cell>
          <cell r="C273" t="str">
            <v>A</v>
          </cell>
          <cell r="D273" t="str">
            <v>..</v>
          </cell>
          <cell r="E273" t="str">
            <v xml:space="preserve"> </v>
          </cell>
          <cell r="F273">
            <v>31.5</v>
          </cell>
          <cell r="G273" t="str">
            <v xml:space="preserve"> </v>
          </cell>
          <cell r="H273" t="str">
            <v>..</v>
          </cell>
          <cell r="I273" t="str">
            <v xml:space="preserve"> </v>
          </cell>
          <cell r="J273">
            <v>19.8</v>
          </cell>
          <cell r="K273" t="str">
            <v xml:space="preserve"> </v>
          </cell>
          <cell r="L273" t="str">
            <v>..</v>
          </cell>
          <cell r="M273" t="str">
            <v xml:space="preserve"> </v>
          </cell>
          <cell r="N273" t="str">
            <v>..</v>
          </cell>
          <cell r="O273" t="str">
            <v xml:space="preserve"> </v>
          </cell>
        </row>
        <row r="274">
          <cell r="A274" t="str">
            <v>42. Recycling</v>
          </cell>
          <cell r="B274">
            <v>0</v>
          </cell>
          <cell r="C274" t="str">
            <v xml:space="preserve"> </v>
          </cell>
          <cell r="D274" t="str">
            <v>..</v>
          </cell>
          <cell r="E274" t="str">
            <v xml:space="preserve"> </v>
          </cell>
          <cell r="F274">
            <v>1.7</v>
          </cell>
          <cell r="G274" t="str">
            <v xml:space="preserve"> </v>
          </cell>
          <cell r="H274" t="str">
            <v>..</v>
          </cell>
          <cell r="I274" t="str">
            <v xml:space="preserve"> </v>
          </cell>
          <cell r="J274">
            <v>2.1</v>
          </cell>
          <cell r="K274" t="str">
            <v xml:space="preserve"> </v>
          </cell>
          <cell r="L274" t="str">
            <v>..</v>
          </cell>
          <cell r="M274" t="str">
            <v xml:space="preserve"> </v>
          </cell>
          <cell r="N274" t="str">
            <v>..</v>
          </cell>
          <cell r="O274" t="str">
            <v xml:space="preserve"> </v>
          </cell>
        </row>
        <row r="275">
          <cell r="A275" t="str">
            <v>43.ELECTRICITY, GAS &amp; WATER SUPPLY</v>
          </cell>
          <cell r="B275">
            <v>18.7</v>
          </cell>
          <cell r="C275" t="str">
            <v>A</v>
          </cell>
          <cell r="D275" t="str">
            <v>..</v>
          </cell>
          <cell r="E275" t="str">
            <v xml:space="preserve"> </v>
          </cell>
          <cell r="F275">
            <v>69</v>
          </cell>
          <cell r="G275" t="str">
            <v xml:space="preserve"> </v>
          </cell>
          <cell r="H275" t="str">
            <v>..</v>
          </cell>
          <cell r="I275" t="str">
            <v xml:space="preserve"> </v>
          </cell>
          <cell r="J275">
            <v>80.3</v>
          </cell>
          <cell r="K275" t="str">
            <v xml:space="preserve"> </v>
          </cell>
          <cell r="L275" t="str">
            <v>..</v>
          </cell>
          <cell r="M275" t="str">
            <v xml:space="preserve"> </v>
          </cell>
          <cell r="N275" t="str">
            <v>..</v>
          </cell>
          <cell r="O275" t="str">
            <v xml:space="preserve"> </v>
          </cell>
        </row>
        <row r="276">
          <cell r="A276" t="str">
            <v>44.CONSTRUCTION</v>
          </cell>
          <cell r="B276">
            <v>71.400000000000006</v>
          </cell>
          <cell r="C276" t="str">
            <v>A</v>
          </cell>
          <cell r="D276" t="str">
            <v>..</v>
          </cell>
          <cell r="E276" t="str">
            <v xml:space="preserve"> </v>
          </cell>
          <cell r="F276">
            <v>65.5</v>
          </cell>
          <cell r="G276" t="str">
            <v xml:space="preserve"> </v>
          </cell>
          <cell r="H276" t="str">
            <v>..</v>
          </cell>
          <cell r="I276" t="str">
            <v xml:space="preserve"> </v>
          </cell>
          <cell r="J276">
            <v>51.8</v>
          </cell>
          <cell r="K276" t="str">
            <v xml:space="preserve"> </v>
          </cell>
          <cell r="L276" t="str">
            <v>..</v>
          </cell>
          <cell r="M276" t="str">
            <v xml:space="preserve"> </v>
          </cell>
          <cell r="N276" t="str">
            <v>..</v>
          </cell>
          <cell r="O276" t="str">
            <v xml:space="preserve"> </v>
          </cell>
        </row>
        <row r="277">
          <cell r="A277" t="str">
            <v>45.SERVICES SECTOR</v>
          </cell>
          <cell r="B277">
            <v>3968</v>
          </cell>
          <cell r="C277" t="str">
            <v>A</v>
          </cell>
          <cell r="D277" t="str">
            <v>..</v>
          </cell>
          <cell r="E277" t="str">
            <v xml:space="preserve"> </v>
          </cell>
          <cell r="F277">
            <v>5113.8</v>
          </cell>
          <cell r="G277" t="str">
            <v xml:space="preserve"> </v>
          </cell>
          <cell r="H277" t="str">
            <v>..</v>
          </cell>
          <cell r="I277" t="str">
            <v xml:space="preserve"> </v>
          </cell>
          <cell r="J277">
            <v>5544.8</v>
          </cell>
          <cell r="K277" t="str">
            <v xml:space="preserve"> </v>
          </cell>
          <cell r="L277" t="str">
            <v>..</v>
          </cell>
          <cell r="M277" t="str">
            <v xml:space="preserve"> </v>
          </cell>
          <cell r="N277" t="str">
            <v>..</v>
          </cell>
          <cell r="O277" t="str">
            <v xml:space="preserve"> </v>
          </cell>
        </row>
        <row r="278">
          <cell r="A278" t="str">
            <v>46. Wholesale,Ret.Trad.,Mot.Veh.Repair etc</v>
          </cell>
          <cell r="B278">
            <v>269.3</v>
          </cell>
          <cell r="C278" t="str">
            <v>A</v>
          </cell>
          <cell r="D278" t="str">
            <v>..</v>
          </cell>
          <cell r="E278" t="str">
            <v xml:space="preserve"> </v>
          </cell>
          <cell r="F278">
            <v>156.1</v>
          </cell>
          <cell r="G278" t="str">
            <v xml:space="preserve"> </v>
          </cell>
          <cell r="H278" t="str">
            <v>..</v>
          </cell>
          <cell r="I278" t="str">
            <v xml:space="preserve"> </v>
          </cell>
          <cell r="J278">
            <v>333.8</v>
          </cell>
          <cell r="K278" t="str">
            <v xml:space="preserve"> </v>
          </cell>
          <cell r="L278" t="str">
            <v>..</v>
          </cell>
          <cell r="M278" t="str">
            <v xml:space="preserve"> </v>
          </cell>
          <cell r="N278" t="str">
            <v>..</v>
          </cell>
          <cell r="O278" t="str">
            <v xml:space="preserve"> </v>
          </cell>
        </row>
        <row r="279">
          <cell r="A279" t="str">
            <v>47. Hotels &amp; Restaurants</v>
          </cell>
          <cell r="B279">
            <v>2.2999999999999998</v>
          </cell>
          <cell r="C279" t="str">
            <v>A</v>
          </cell>
          <cell r="D279" t="str">
            <v>..</v>
          </cell>
          <cell r="E279" t="str">
            <v xml:space="preserve"> </v>
          </cell>
          <cell r="F279">
            <v>0</v>
          </cell>
          <cell r="G279" t="str">
            <v xml:space="preserve"> </v>
          </cell>
          <cell r="H279" t="str">
            <v>..</v>
          </cell>
          <cell r="I279" t="str">
            <v xml:space="preserve"> </v>
          </cell>
          <cell r="J279">
            <v>0</v>
          </cell>
          <cell r="K279" t="str">
            <v xml:space="preserve"> </v>
          </cell>
          <cell r="L279" t="str">
            <v>..</v>
          </cell>
          <cell r="M279" t="str">
            <v xml:space="preserve"> </v>
          </cell>
          <cell r="N279" t="str">
            <v>..</v>
          </cell>
          <cell r="O279" t="str">
            <v xml:space="preserve"> </v>
          </cell>
        </row>
        <row r="280">
          <cell r="A280" t="str">
            <v>48. Transport &amp; Storage</v>
          </cell>
          <cell r="B280">
            <v>51.6</v>
          </cell>
          <cell r="C280" t="str">
            <v>A</v>
          </cell>
          <cell r="D280" t="str">
            <v>..</v>
          </cell>
          <cell r="E280" t="str">
            <v xml:space="preserve"> </v>
          </cell>
          <cell r="F280">
            <v>91.6</v>
          </cell>
          <cell r="G280" t="str">
            <v xml:space="preserve"> </v>
          </cell>
          <cell r="H280" t="str">
            <v>..</v>
          </cell>
          <cell r="I280" t="str">
            <v xml:space="preserve"> </v>
          </cell>
          <cell r="J280">
            <v>29</v>
          </cell>
          <cell r="K280" t="str">
            <v xml:space="preserve"> </v>
          </cell>
          <cell r="L280" t="str">
            <v>..</v>
          </cell>
          <cell r="M280" t="str">
            <v xml:space="preserve"> </v>
          </cell>
          <cell r="N280" t="str">
            <v>..</v>
          </cell>
          <cell r="O280" t="str">
            <v xml:space="preserve"> </v>
          </cell>
        </row>
        <row r="281">
          <cell r="A281" t="str">
            <v>49. Communications</v>
          </cell>
          <cell r="B281">
            <v>521.5</v>
          </cell>
          <cell r="C281" t="str">
            <v>A</v>
          </cell>
          <cell r="D281" t="str">
            <v>..</v>
          </cell>
          <cell r="E281" t="str">
            <v xml:space="preserve"> </v>
          </cell>
          <cell r="F281">
            <v>586.70000000000005</v>
          </cell>
          <cell r="G281" t="str">
            <v xml:space="preserve"> </v>
          </cell>
          <cell r="H281" t="str">
            <v>..</v>
          </cell>
          <cell r="I281" t="str">
            <v xml:space="preserve"> </v>
          </cell>
          <cell r="J281">
            <v>718.8</v>
          </cell>
          <cell r="K281" t="str">
            <v xml:space="preserve"> </v>
          </cell>
          <cell r="L281" t="str">
            <v>..</v>
          </cell>
          <cell r="M281" t="str">
            <v xml:space="preserve"> </v>
          </cell>
          <cell r="N281" t="str">
            <v>..</v>
          </cell>
          <cell r="O281" t="str">
            <v xml:space="preserve"> </v>
          </cell>
        </row>
        <row r="282">
          <cell r="A282" t="str">
            <v>50.  Post</v>
          </cell>
          <cell r="B282">
            <v>39.200000000000003</v>
          </cell>
          <cell r="C282" t="str">
            <v>A</v>
          </cell>
          <cell r="D282" t="str">
            <v>..</v>
          </cell>
          <cell r="E282" t="str">
            <v xml:space="preserve"> </v>
          </cell>
          <cell r="F282">
            <v>0</v>
          </cell>
          <cell r="G282" t="str">
            <v xml:space="preserve"> </v>
          </cell>
          <cell r="H282" t="str">
            <v>..</v>
          </cell>
          <cell r="I282" t="str">
            <v xml:space="preserve"> </v>
          </cell>
          <cell r="J282">
            <v>0</v>
          </cell>
          <cell r="K282" t="str">
            <v xml:space="preserve"> </v>
          </cell>
          <cell r="L282" t="str">
            <v>..</v>
          </cell>
          <cell r="M282" t="str">
            <v xml:space="preserve"> </v>
          </cell>
          <cell r="N282" t="str">
            <v>..</v>
          </cell>
          <cell r="O282" t="str">
            <v xml:space="preserve"> </v>
          </cell>
        </row>
        <row r="283">
          <cell r="A283" t="str">
            <v>51.  Telecommunications</v>
          </cell>
          <cell r="B283">
            <v>482.3</v>
          </cell>
          <cell r="C283" t="str">
            <v>A</v>
          </cell>
          <cell r="D283" t="str">
            <v>..</v>
          </cell>
          <cell r="E283" t="str">
            <v xml:space="preserve"> </v>
          </cell>
          <cell r="F283">
            <v>586.70000000000005</v>
          </cell>
          <cell r="G283" t="str">
            <v xml:space="preserve"> </v>
          </cell>
          <cell r="H283" t="str">
            <v>..</v>
          </cell>
          <cell r="I283" t="str">
            <v xml:space="preserve"> </v>
          </cell>
          <cell r="J283">
            <v>718.8</v>
          </cell>
          <cell r="K283" t="str">
            <v xml:space="preserve"> </v>
          </cell>
          <cell r="L283" t="str">
            <v>..</v>
          </cell>
          <cell r="M283" t="str">
            <v xml:space="preserve"> </v>
          </cell>
          <cell r="N283" t="str">
            <v>..</v>
          </cell>
          <cell r="O283" t="str">
            <v xml:space="preserve"> </v>
          </cell>
        </row>
        <row r="284">
          <cell r="A284" t="str">
            <v>52. Financ. Intermediation (inc. Insur.)</v>
          </cell>
          <cell r="B284">
            <v>236.2</v>
          </cell>
          <cell r="C284" t="str">
            <v>A</v>
          </cell>
          <cell r="D284" t="str">
            <v>..</v>
          </cell>
          <cell r="E284" t="str">
            <v xml:space="preserve"> </v>
          </cell>
          <cell r="F284">
            <v>259.2</v>
          </cell>
          <cell r="G284" t="str">
            <v xml:space="preserve"> </v>
          </cell>
          <cell r="H284" t="str">
            <v>..</v>
          </cell>
          <cell r="I284" t="str">
            <v xml:space="preserve"> </v>
          </cell>
          <cell r="J284">
            <v>196</v>
          </cell>
          <cell r="K284" t="str">
            <v xml:space="preserve"> </v>
          </cell>
          <cell r="L284" t="str">
            <v>..</v>
          </cell>
          <cell r="M284" t="str">
            <v xml:space="preserve"> </v>
          </cell>
          <cell r="N284" t="str">
            <v>..</v>
          </cell>
          <cell r="O284" t="str">
            <v xml:space="preserve"> </v>
          </cell>
        </row>
        <row r="285">
          <cell r="A285" t="str">
            <v>53. Real Estate, Renting &amp; Busin. Activ.</v>
          </cell>
          <cell r="B285">
            <v>2872.4</v>
          </cell>
          <cell r="C285" t="str">
            <v>A</v>
          </cell>
          <cell r="D285" t="str">
            <v>..</v>
          </cell>
          <cell r="E285" t="str">
            <v xml:space="preserve"> </v>
          </cell>
          <cell r="F285">
            <v>4017.2</v>
          </cell>
          <cell r="G285" t="str">
            <v xml:space="preserve"> </v>
          </cell>
          <cell r="H285" t="str">
            <v>..</v>
          </cell>
          <cell r="I285" t="str">
            <v xml:space="preserve"> </v>
          </cell>
          <cell r="J285">
            <v>4264.5</v>
          </cell>
          <cell r="K285" t="str">
            <v xml:space="preserve"> </v>
          </cell>
          <cell r="L285" t="str">
            <v>..</v>
          </cell>
          <cell r="M285" t="str">
            <v xml:space="preserve"> </v>
          </cell>
          <cell r="N285" t="str">
            <v>..</v>
          </cell>
          <cell r="O285" t="str">
            <v xml:space="preserve"> </v>
          </cell>
        </row>
        <row r="286">
          <cell r="A286" t="str">
            <v>54.  Computer &amp; Related Activities</v>
          </cell>
          <cell r="B286">
            <v>566.20000000000005</v>
          </cell>
          <cell r="C286" t="str">
            <v>A</v>
          </cell>
          <cell r="D286" t="str">
            <v>..</v>
          </cell>
          <cell r="E286" t="str">
            <v xml:space="preserve"> </v>
          </cell>
          <cell r="F286">
            <v>1372.3</v>
          </cell>
          <cell r="G286" t="str">
            <v xml:space="preserve"> </v>
          </cell>
          <cell r="H286" t="str">
            <v>..</v>
          </cell>
          <cell r="I286" t="str">
            <v xml:space="preserve"> </v>
          </cell>
          <cell r="J286">
            <v>1560.1</v>
          </cell>
          <cell r="K286" t="str">
            <v xml:space="preserve"> </v>
          </cell>
          <cell r="L286" t="str">
            <v>..</v>
          </cell>
          <cell r="M286" t="str">
            <v xml:space="preserve"> </v>
          </cell>
          <cell r="N286" t="str">
            <v>..</v>
          </cell>
          <cell r="O286" t="str">
            <v xml:space="preserve"> </v>
          </cell>
        </row>
        <row r="287">
          <cell r="A287" t="str">
            <v>55.    Software Consultancy</v>
          </cell>
          <cell r="B287">
            <v>415.5</v>
          </cell>
          <cell r="C287" t="str">
            <v>A</v>
          </cell>
          <cell r="D287" t="str">
            <v>..</v>
          </cell>
          <cell r="E287" t="str">
            <v xml:space="preserve"> </v>
          </cell>
          <cell r="F287">
            <v>1056.0999999999999</v>
          </cell>
          <cell r="G287" t="str">
            <v xml:space="preserve"> </v>
          </cell>
          <cell r="H287" t="str">
            <v>..</v>
          </cell>
          <cell r="I287" t="str">
            <v xml:space="preserve"> </v>
          </cell>
          <cell r="J287">
            <v>1083.4000000000001</v>
          </cell>
          <cell r="K287" t="str">
            <v xml:space="preserve"> </v>
          </cell>
          <cell r="L287" t="str">
            <v>..</v>
          </cell>
          <cell r="M287" t="str">
            <v xml:space="preserve"> </v>
          </cell>
          <cell r="N287" t="str">
            <v>..</v>
          </cell>
          <cell r="O287" t="str">
            <v xml:space="preserve"> </v>
          </cell>
        </row>
        <row r="288">
          <cell r="A288" t="str">
            <v>56.    Other Computer Services nec</v>
          </cell>
          <cell r="B288">
            <v>150.69999999999999</v>
          </cell>
          <cell r="C288" t="str">
            <v>A</v>
          </cell>
          <cell r="D288" t="str">
            <v>..</v>
          </cell>
          <cell r="E288" t="str">
            <v xml:space="preserve"> </v>
          </cell>
          <cell r="F288">
            <v>316.2</v>
          </cell>
          <cell r="G288" t="str">
            <v xml:space="preserve"> </v>
          </cell>
          <cell r="H288" t="str">
            <v>..</v>
          </cell>
          <cell r="I288" t="str">
            <v xml:space="preserve"> </v>
          </cell>
          <cell r="J288">
            <v>476.7</v>
          </cell>
          <cell r="K288" t="str">
            <v xml:space="preserve"> </v>
          </cell>
          <cell r="L288" t="str">
            <v>..</v>
          </cell>
          <cell r="M288" t="str">
            <v xml:space="preserve"> </v>
          </cell>
          <cell r="N288" t="str">
            <v>..</v>
          </cell>
          <cell r="O288" t="str">
            <v xml:space="preserve"> </v>
          </cell>
        </row>
        <row r="289">
          <cell r="A289" t="str">
            <v>57.  Research &amp; Development</v>
          </cell>
          <cell r="B289">
            <v>1709.2</v>
          </cell>
          <cell r="C289" t="str">
            <v>A</v>
          </cell>
          <cell r="D289" t="str">
            <v>..</v>
          </cell>
          <cell r="E289" t="str">
            <v xml:space="preserve"> </v>
          </cell>
          <cell r="F289">
            <v>1882</v>
          </cell>
          <cell r="G289" t="str">
            <v xml:space="preserve"> </v>
          </cell>
          <cell r="I289" t="str">
            <v xml:space="preserve"> </v>
          </cell>
          <cell r="J289">
            <v>1829.5</v>
          </cell>
          <cell r="K289" t="str">
            <v xml:space="preserve"> </v>
          </cell>
          <cell r="L289" t="str">
            <v>..</v>
          </cell>
          <cell r="M289" t="str">
            <v xml:space="preserve"> </v>
          </cell>
          <cell r="N289" t="str">
            <v>..</v>
          </cell>
          <cell r="O289" t="str">
            <v xml:space="preserve"> </v>
          </cell>
        </row>
        <row r="290">
          <cell r="A290" t="str">
            <v>58.  Other Business Activities nec</v>
          </cell>
          <cell r="B290">
            <v>597</v>
          </cell>
          <cell r="C290" t="str">
            <v>A</v>
          </cell>
          <cell r="D290" t="str">
            <v>..</v>
          </cell>
          <cell r="E290" t="str">
            <v xml:space="preserve"> </v>
          </cell>
          <cell r="F290">
            <v>762.9</v>
          </cell>
          <cell r="G290" t="str">
            <v xml:space="preserve"> </v>
          </cell>
          <cell r="H290" t="str">
            <v>..</v>
          </cell>
          <cell r="I290" t="str">
            <v xml:space="preserve"> </v>
          </cell>
          <cell r="J290">
            <v>874.9</v>
          </cell>
          <cell r="K290" t="str">
            <v xml:space="preserve"> </v>
          </cell>
          <cell r="L290" t="str">
            <v>..</v>
          </cell>
          <cell r="M290" t="str">
            <v xml:space="preserve"> </v>
          </cell>
          <cell r="N290" t="str">
            <v>..</v>
          </cell>
          <cell r="O290" t="str">
            <v xml:space="preserve"> </v>
          </cell>
        </row>
        <row r="291">
          <cell r="A291" t="str">
            <v>59. Comm., Soc. &amp; Pers. Serv. Activ.,etc.</v>
          </cell>
          <cell r="B291">
            <v>14.7</v>
          </cell>
          <cell r="C291" t="str">
            <v>A</v>
          </cell>
          <cell r="D291" t="str">
            <v>..</v>
          </cell>
          <cell r="E291" t="str">
            <v xml:space="preserve"> </v>
          </cell>
          <cell r="F291">
            <v>3</v>
          </cell>
          <cell r="G291" t="str">
            <v xml:space="preserve"> </v>
          </cell>
          <cell r="H291" t="str">
            <v>..</v>
          </cell>
          <cell r="I291" t="str">
            <v xml:space="preserve"> </v>
          </cell>
          <cell r="J291">
            <v>2.8</v>
          </cell>
          <cell r="K291" t="str">
            <v xml:space="preserve"> </v>
          </cell>
          <cell r="L291" t="str">
            <v>..</v>
          </cell>
          <cell r="M291" t="str">
            <v xml:space="preserve"> </v>
          </cell>
          <cell r="N291" t="str">
            <v>..</v>
          </cell>
          <cell r="O291" t="str">
            <v xml:space="preserve"> </v>
          </cell>
        </row>
        <row r="292">
          <cell r="A292" t="str">
            <v>60.GRAND TOTAL</v>
          </cell>
          <cell r="B292">
            <v>9021.2000000000007</v>
          </cell>
          <cell r="C292" t="str">
            <v>A</v>
          </cell>
          <cell r="D292" t="str">
            <v>..</v>
          </cell>
          <cell r="E292" t="str">
            <v xml:space="preserve"> </v>
          </cell>
          <cell r="F292">
            <v>10351.799999999999</v>
          </cell>
          <cell r="G292" t="str">
            <v xml:space="preserve"> </v>
          </cell>
          <cell r="H292" t="str">
            <v>..</v>
          </cell>
          <cell r="I292" t="str">
            <v xml:space="preserve"> </v>
          </cell>
          <cell r="J292">
            <v>11369.5</v>
          </cell>
          <cell r="K292" t="str">
            <v xml:space="preserve"> </v>
          </cell>
          <cell r="L292" t="str">
            <v>..</v>
          </cell>
          <cell r="M292" t="str">
            <v xml:space="preserve"> </v>
          </cell>
          <cell r="N292" t="str">
            <v>..</v>
          </cell>
          <cell r="O292" t="str">
            <v xml:space="preserve"> </v>
          </cell>
        </row>
        <row r="293">
          <cell r="A293" t="str">
            <v>-</v>
          </cell>
          <cell r="B293" t="str">
            <v>-</v>
          </cell>
          <cell r="C293" t="str">
            <v>-</v>
          </cell>
          <cell r="D293" t="str">
            <v>-</v>
          </cell>
          <cell r="E293" t="str">
            <v>-</v>
          </cell>
          <cell r="F293" t="str">
            <v>-</v>
          </cell>
          <cell r="G293" t="str">
            <v>-</v>
          </cell>
          <cell r="H293" t="str">
            <v>-</v>
          </cell>
          <cell r="I293" t="str">
            <v>-</v>
          </cell>
          <cell r="J293" t="str">
            <v>-</v>
          </cell>
          <cell r="K293" t="str">
            <v>-</v>
          </cell>
          <cell r="L293" t="str">
            <v>-</v>
          </cell>
          <cell r="M293" t="str">
            <v>-</v>
          </cell>
          <cell r="N293" t="str">
            <v>-</v>
          </cell>
          <cell r="O293" t="str">
            <v>-</v>
          </cell>
        </row>
        <row r="294">
          <cell r="A294" t="str">
            <v>N.B. IF THE TOTAL IN LINE 60 DOES NOT EQUAL THE SUB-T0TAL IN LINE 6</v>
          </cell>
          <cell r="F294" t="str">
            <v xml:space="preserve"> </v>
          </cell>
          <cell r="G294" t="str">
            <v xml:space="preserve"> </v>
          </cell>
          <cell r="H294" t="str">
            <v xml:space="preserve"> </v>
          </cell>
          <cell r="I294" t="str">
            <v xml:space="preserve"> </v>
          </cell>
          <cell r="J294" t="str">
            <v xml:space="preserve"> </v>
          </cell>
          <cell r="K294" t="str">
            <v xml:space="preserve"> </v>
          </cell>
          <cell r="L294" t="str">
            <v xml:space="preserve"> </v>
          </cell>
          <cell r="M294" t="str">
            <v xml:space="preserve"> </v>
          </cell>
          <cell r="N294" t="str">
            <v xml:space="preserve"> </v>
          </cell>
          <cell r="O294" t="str">
            <v xml:space="preserve"> </v>
          </cell>
        </row>
        <row r="295">
          <cell r="A295" t="str">
            <v xml:space="preserve">     OF TABLE M. 1, PLEASE GIVE AN EXPLANATION</v>
          </cell>
          <cell r="F295" t="str">
            <v xml:space="preserve"> </v>
          </cell>
          <cell r="G295" t="str">
            <v xml:space="preserve"> </v>
          </cell>
          <cell r="H295" t="str">
            <v xml:space="preserve"> </v>
          </cell>
          <cell r="I295" t="str">
            <v xml:space="preserve"> </v>
          </cell>
          <cell r="J295" t="str">
            <v xml:space="preserve"> </v>
          </cell>
          <cell r="K295" t="str">
            <v xml:space="preserve"> </v>
          </cell>
          <cell r="L295" t="str">
            <v xml:space="preserve"> </v>
          </cell>
          <cell r="M295" t="str">
            <v xml:space="preserve"> </v>
          </cell>
          <cell r="N295" t="str">
            <v xml:space="preserve"> </v>
          </cell>
          <cell r="O295" t="str">
            <v xml:space="preserve"> </v>
          </cell>
        </row>
        <row r="304">
          <cell r="A304" t="str">
            <v>TABLE M. 5</v>
          </cell>
          <cell r="B304" t="str">
            <v xml:space="preserve"> </v>
          </cell>
          <cell r="C304" t="str">
            <v xml:space="preserve"> </v>
          </cell>
          <cell r="D304" t="str">
            <v>COUNTRY : NORWAY</v>
          </cell>
          <cell r="G304" t="str">
            <v xml:space="preserve"> </v>
          </cell>
          <cell r="H304" t="str">
            <v xml:space="preserve"> </v>
          </cell>
          <cell r="I304" t="str">
            <v xml:space="preserve"> </v>
          </cell>
          <cell r="J304" t="str">
            <v xml:space="preserve"> </v>
          </cell>
          <cell r="K304" t="str">
            <v xml:space="preserve"> </v>
          </cell>
          <cell r="L304" t="str">
            <v xml:space="preserve"> </v>
          </cell>
          <cell r="M304" t="str">
            <v xml:space="preserve"> </v>
          </cell>
          <cell r="N304" t="str">
            <v xml:space="preserve"> </v>
          </cell>
          <cell r="O304" t="str">
            <v xml:space="preserve"> </v>
          </cell>
        </row>
        <row r="305">
          <cell r="A305" t="str">
            <v>NUMERICAL NOTES FOR TABLE M. 4</v>
          </cell>
          <cell r="B305" t="str">
            <v xml:space="preserve"> </v>
          </cell>
          <cell r="C305" t="str">
            <v xml:space="preserve"> </v>
          </cell>
          <cell r="D305" t="str">
            <v xml:space="preserve"> </v>
          </cell>
          <cell r="E305" t="str">
            <v xml:space="preserve"> </v>
          </cell>
          <cell r="F305" t="str">
            <v xml:space="preserve"> </v>
          </cell>
          <cell r="G305" t="str">
            <v xml:space="preserve"> </v>
          </cell>
          <cell r="H305" t="str">
            <v xml:space="preserve"> </v>
          </cell>
          <cell r="I305" t="str">
            <v xml:space="preserve"> </v>
          </cell>
          <cell r="J305" t="str">
            <v xml:space="preserve"> </v>
          </cell>
          <cell r="K305" t="str">
            <v xml:space="preserve"> </v>
          </cell>
          <cell r="L305" t="str">
            <v xml:space="preserve"> </v>
          </cell>
          <cell r="M305" t="str">
            <v xml:space="preserve"> </v>
          </cell>
          <cell r="N305" t="str">
            <v xml:space="preserve"> </v>
          </cell>
          <cell r="O305" t="str">
            <v xml:space="preserve"> </v>
          </cell>
        </row>
        <row r="306">
          <cell r="A306" t="str">
            <v xml:space="preserve"> </v>
          </cell>
          <cell r="B306" t="str">
            <v xml:space="preserve"> </v>
          </cell>
          <cell r="C306" t="str">
            <v xml:space="preserve"> </v>
          </cell>
          <cell r="D306" t="str">
            <v xml:space="preserve"> </v>
          </cell>
          <cell r="E306" t="str">
            <v xml:space="preserve"> </v>
          </cell>
          <cell r="F306" t="str">
            <v xml:space="preserve"> </v>
          </cell>
          <cell r="G306" t="str">
            <v xml:space="preserve"> </v>
          </cell>
          <cell r="H306" t="str">
            <v xml:space="preserve"> </v>
          </cell>
          <cell r="I306" t="str">
            <v xml:space="preserve"> </v>
          </cell>
          <cell r="J306" t="str">
            <v xml:space="preserve"> </v>
          </cell>
          <cell r="K306" t="str">
            <v xml:space="preserve"> </v>
          </cell>
          <cell r="L306" t="str">
            <v xml:space="preserve"> </v>
          </cell>
          <cell r="M306" t="str">
            <v xml:space="preserve"> </v>
          </cell>
          <cell r="N306" t="str">
            <v xml:space="preserve"> </v>
          </cell>
          <cell r="O306" t="str">
            <v xml:space="preserve"> </v>
          </cell>
        </row>
        <row r="307">
          <cell r="A307" t="str">
            <v>TOTAL INTRAMURAL BUSINESS ENTERPRISE R&amp;D EXPENDITURE (DIRDE)</v>
          </cell>
          <cell r="D307" t="str">
            <v xml:space="preserve"> </v>
          </cell>
          <cell r="E307" t="str">
            <v xml:space="preserve"> </v>
          </cell>
          <cell r="F307" t="str">
            <v xml:space="preserve"> </v>
          </cell>
          <cell r="G307" t="str">
            <v xml:space="preserve"> </v>
          </cell>
          <cell r="H307" t="str">
            <v xml:space="preserve"> </v>
          </cell>
          <cell r="I307" t="str">
            <v xml:space="preserve"> </v>
          </cell>
          <cell r="J307" t="str">
            <v xml:space="preserve"> </v>
          </cell>
          <cell r="K307" t="str">
            <v xml:space="preserve"> </v>
          </cell>
          <cell r="L307" t="str">
            <v xml:space="preserve"> </v>
          </cell>
          <cell r="M307" t="str">
            <v xml:space="preserve"> </v>
          </cell>
          <cell r="N307" t="str">
            <v xml:space="preserve"> </v>
          </cell>
          <cell r="O307" t="str">
            <v xml:space="preserve"> </v>
          </cell>
        </row>
        <row r="308">
          <cell r="A308" t="str">
            <v>BY INDUSTRY</v>
          </cell>
          <cell r="B308" t="str">
            <v xml:space="preserve"> </v>
          </cell>
          <cell r="C308" t="str">
            <v xml:space="preserve"> </v>
          </cell>
          <cell r="D308" t="str">
            <v xml:space="preserve"> </v>
          </cell>
          <cell r="E308" t="str">
            <v xml:space="preserve"> </v>
          </cell>
          <cell r="F308" t="str">
            <v xml:space="preserve"> </v>
          </cell>
          <cell r="G308" t="str">
            <v xml:space="preserve"> </v>
          </cell>
          <cell r="H308" t="str">
            <v xml:space="preserve"> </v>
          </cell>
          <cell r="I308" t="str">
            <v xml:space="preserve"> </v>
          </cell>
          <cell r="J308" t="str">
            <v xml:space="preserve"> </v>
          </cell>
          <cell r="K308" t="str">
            <v xml:space="preserve"> </v>
          </cell>
          <cell r="L308" t="str">
            <v xml:space="preserve"> </v>
          </cell>
          <cell r="M308" t="str">
            <v xml:space="preserve"> </v>
          </cell>
          <cell r="N308" t="str">
            <v xml:space="preserve"> </v>
          </cell>
          <cell r="O308" t="str">
            <v xml:space="preserve"> </v>
          </cell>
        </row>
        <row r="309">
          <cell r="A309" t="str">
            <v xml:space="preserve"> </v>
          </cell>
          <cell r="B309" t="str">
            <v xml:space="preserve"> </v>
          </cell>
          <cell r="C309" t="str">
            <v xml:space="preserve"> </v>
          </cell>
          <cell r="D309" t="str">
            <v xml:space="preserve"> </v>
          </cell>
          <cell r="E309" t="str">
            <v xml:space="preserve"> </v>
          </cell>
          <cell r="F309" t="str">
            <v xml:space="preserve"> </v>
          </cell>
          <cell r="G309" t="str">
            <v xml:space="preserve"> </v>
          </cell>
          <cell r="H309" t="str">
            <v xml:space="preserve"> </v>
          </cell>
          <cell r="I309" t="str">
            <v xml:space="preserve"> </v>
          </cell>
          <cell r="J309" t="str">
            <v xml:space="preserve"> </v>
          </cell>
          <cell r="K309" t="str">
            <v xml:space="preserve"> </v>
          </cell>
          <cell r="L309" t="str">
            <v xml:space="preserve"> </v>
          </cell>
          <cell r="M309" t="str">
            <v xml:space="preserve"> </v>
          </cell>
          <cell r="N309" t="str">
            <v xml:space="preserve"> </v>
          </cell>
          <cell r="O309" t="str">
            <v xml:space="preserve"> </v>
          </cell>
        </row>
        <row r="310">
          <cell r="A310" t="str">
            <v xml:space="preserve"> </v>
          </cell>
          <cell r="B310" t="str">
            <v xml:space="preserve"> </v>
          </cell>
          <cell r="C310" t="str">
            <v xml:space="preserve"> </v>
          </cell>
          <cell r="D310" t="str">
            <v xml:space="preserve"> </v>
          </cell>
          <cell r="E310" t="str">
            <v xml:space="preserve"> </v>
          </cell>
          <cell r="F310" t="str">
            <v xml:space="preserve"> </v>
          </cell>
          <cell r="G310" t="str">
            <v xml:space="preserve"> </v>
          </cell>
          <cell r="H310" t="str">
            <v xml:space="preserve"> </v>
          </cell>
          <cell r="I310" t="str">
            <v xml:space="preserve"> </v>
          </cell>
          <cell r="J310" t="str">
            <v xml:space="preserve"> </v>
          </cell>
          <cell r="K310" t="str">
            <v xml:space="preserve"> </v>
          </cell>
          <cell r="L310" t="str">
            <v xml:space="preserve"> </v>
          </cell>
          <cell r="M310" t="str">
            <v xml:space="preserve"> </v>
          </cell>
          <cell r="N310" t="str">
            <v xml:space="preserve"> </v>
          </cell>
          <cell r="O310" t="str">
            <v xml:space="preserve"> </v>
          </cell>
        </row>
        <row r="311">
          <cell r="A311" t="str">
            <v>-</v>
          </cell>
          <cell r="B311" t="str">
            <v>-</v>
          </cell>
          <cell r="C311" t="str">
            <v>-</v>
          </cell>
          <cell r="D311" t="str">
            <v>-</v>
          </cell>
          <cell r="E311" t="str">
            <v>-</v>
          </cell>
          <cell r="F311" t="str">
            <v>-</v>
          </cell>
          <cell r="G311" t="str">
            <v>-</v>
          </cell>
          <cell r="H311" t="str">
            <v>-</v>
          </cell>
          <cell r="I311" t="str">
            <v>-</v>
          </cell>
          <cell r="J311" t="str">
            <v>-</v>
          </cell>
          <cell r="K311" t="str">
            <v>-</v>
          </cell>
          <cell r="L311" t="str">
            <v>-</v>
          </cell>
          <cell r="M311" t="str">
            <v>-</v>
          </cell>
          <cell r="N311" t="str">
            <v>-</v>
          </cell>
          <cell r="O311" t="str">
            <v>-</v>
          </cell>
        </row>
        <row r="312">
          <cell r="A312" t="str">
            <v xml:space="preserve"> </v>
          </cell>
          <cell r="B312" t="str">
            <v>1995</v>
          </cell>
          <cell r="C312" t="str">
            <v xml:space="preserve"> </v>
          </cell>
          <cell r="D312" t="str">
            <v>1996</v>
          </cell>
          <cell r="E312" t="str">
            <v xml:space="preserve"> </v>
          </cell>
          <cell r="F312" t="str">
            <v>1997</v>
          </cell>
          <cell r="G312" t="str">
            <v xml:space="preserve"> </v>
          </cell>
          <cell r="H312" t="str">
            <v>1998</v>
          </cell>
          <cell r="I312" t="str">
            <v xml:space="preserve"> </v>
          </cell>
          <cell r="J312" t="str">
            <v>1999</v>
          </cell>
          <cell r="K312" t="str">
            <v xml:space="preserve"> </v>
          </cell>
          <cell r="L312" t="str">
            <v>2000</v>
          </cell>
          <cell r="M312" t="str">
            <v xml:space="preserve"> </v>
          </cell>
          <cell r="N312" t="str">
            <v>2001</v>
          </cell>
          <cell r="O312" t="str">
            <v xml:space="preserve"> </v>
          </cell>
        </row>
        <row r="313">
          <cell r="A313" t="str">
            <v>-</v>
          </cell>
          <cell r="B313" t="str">
            <v>-</v>
          </cell>
          <cell r="C313" t="str">
            <v>-</v>
          </cell>
          <cell r="D313" t="str">
            <v>-</v>
          </cell>
          <cell r="E313" t="str">
            <v>-</v>
          </cell>
          <cell r="F313" t="str">
            <v>-</v>
          </cell>
          <cell r="G313" t="str">
            <v>-</v>
          </cell>
          <cell r="H313" t="str">
            <v>-</v>
          </cell>
          <cell r="I313" t="str">
            <v>-</v>
          </cell>
          <cell r="J313" t="str">
            <v>-</v>
          </cell>
          <cell r="K313" t="str">
            <v>-</v>
          </cell>
          <cell r="L313" t="str">
            <v>-</v>
          </cell>
          <cell r="M313" t="str">
            <v>-</v>
          </cell>
          <cell r="N313" t="str">
            <v>-</v>
          </cell>
          <cell r="O313" t="str">
            <v>-</v>
          </cell>
        </row>
        <row r="314">
          <cell r="A314" t="str">
            <v xml:space="preserve"> 1.AGRICULTURE</v>
          </cell>
          <cell r="B314">
            <v>103</v>
          </cell>
          <cell r="C314" t="str">
            <v xml:space="preserve"> </v>
          </cell>
          <cell r="D314" t="str">
            <v>..</v>
          </cell>
          <cell r="E314" t="str">
            <v xml:space="preserve"> </v>
          </cell>
          <cell r="F314" t="str">
            <v>..</v>
          </cell>
          <cell r="G314" t="str">
            <v xml:space="preserve"> </v>
          </cell>
          <cell r="H314" t="str">
            <v>..</v>
          </cell>
          <cell r="I314" t="str">
            <v xml:space="preserve"> </v>
          </cell>
          <cell r="J314" t="str">
            <v>..</v>
          </cell>
          <cell r="K314" t="str">
            <v xml:space="preserve"> </v>
          </cell>
          <cell r="L314" t="str">
            <v>..</v>
          </cell>
          <cell r="M314" t="str">
            <v xml:space="preserve"> </v>
          </cell>
          <cell r="N314" t="str">
            <v>..</v>
          </cell>
          <cell r="O314" t="str">
            <v xml:space="preserve"> </v>
          </cell>
        </row>
        <row r="315">
          <cell r="A315" t="str">
            <v xml:space="preserve"> 2.MINING</v>
          </cell>
          <cell r="B315">
            <v>103</v>
          </cell>
          <cell r="C315" t="str">
            <v xml:space="preserve"> </v>
          </cell>
          <cell r="D315" t="str">
            <v>..</v>
          </cell>
          <cell r="E315" t="str">
            <v xml:space="preserve"> </v>
          </cell>
          <cell r="F315" t="str">
            <v>..</v>
          </cell>
          <cell r="G315" t="str">
            <v xml:space="preserve"> </v>
          </cell>
          <cell r="H315" t="str">
            <v>..</v>
          </cell>
          <cell r="I315" t="str">
            <v xml:space="preserve"> </v>
          </cell>
          <cell r="J315" t="str">
            <v>..</v>
          </cell>
          <cell r="K315" t="str">
            <v xml:space="preserve"> </v>
          </cell>
          <cell r="L315" t="str">
            <v>..</v>
          </cell>
          <cell r="M315" t="str">
            <v xml:space="preserve"> </v>
          </cell>
          <cell r="N315" t="str">
            <v>..</v>
          </cell>
          <cell r="O315" t="str">
            <v xml:space="preserve"> </v>
          </cell>
        </row>
        <row r="316">
          <cell r="A316" t="str">
            <v xml:space="preserve"> 3.MANUFACTURING</v>
          </cell>
          <cell r="B316">
            <v>103</v>
          </cell>
          <cell r="C316" t="str">
            <v xml:space="preserve"> </v>
          </cell>
          <cell r="D316" t="str">
            <v>..</v>
          </cell>
          <cell r="E316" t="str">
            <v xml:space="preserve"> </v>
          </cell>
          <cell r="F316" t="str">
            <v>..</v>
          </cell>
          <cell r="G316" t="str">
            <v xml:space="preserve"> </v>
          </cell>
          <cell r="H316" t="str">
            <v>..</v>
          </cell>
          <cell r="I316" t="str">
            <v xml:space="preserve"> </v>
          </cell>
          <cell r="J316" t="str">
            <v>..</v>
          </cell>
          <cell r="K316" t="str">
            <v xml:space="preserve"> </v>
          </cell>
          <cell r="L316" t="str">
            <v>..</v>
          </cell>
          <cell r="M316" t="str">
            <v xml:space="preserve"> </v>
          </cell>
          <cell r="N316" t="str">
            <v>..</v>
          </cell>
          <cell r="O316" t="str">
            <v xml:space="preserve"> </v>
          </cell>
        </row>
        <row r="317">
          <cell r="A317" t="str">
            <v xml:space="preserve"> 4. Food, Beverages &amp; Tobacco</v>
          </cell>
          <cell r="B317">
            <v>103</v>
          </cell>
          <cell r="C317" t="str">
            <v xml:space="preserve"> </v>
          </cell>
          <cell r="D317" t="str">
            <v>..</v>
          </cell>
          <cell r="E317" t="str">
            <v xml:space="preserve"> </v>
          </cell>
          <cell r="F317" t="str">
            <v>..</v>
          </cell>
          <cell r="G317" t="str">
            <v xml:space="preserve"> </v>
          </cell>
          <cell r="H317" t="str">
            <v>..</v>
          </cell>
          <cell r="I317" t="str">
            <v xml:space="preserve"> </v>
          </cell>
          <cell r="J317" t="str">
            <v>..</v>
          </cell>
          <cell r="K317" t="str">
            <v xml:space="preserve"> </v>
          </cell>
          <cell r="L317" t="str">
            <v>..</v>
          </cell>
          <cell r="M317" t="str">
            <v xml:space="preserve"> </v>
          </cell>
          <cell r="N317" t="str">
            <v>..</v>
          </cell>
          <cell r="O317" t="str">
            <v xml:space="preserve"> </v>
          </cell>
        </row>
        <row r="318">
          <cell r="A318" t="str">
            <v xml:space="preserve"> 5.  Food, Products &amp; Beverages</v>
          </cell>
          <cell r="B318">
            <v>103</v>
          </cell>
          <cell r="C318" t="str">
            <v xml:space="preserve"> </v>
          </cell>
          <cell r="D318" t="str">
            <v>..</v>
          </cell>
          <cell r="E318" t="str">
            <v xml:space="preserve"> </v>
          </cell>
          <cell r="F318" t="str">
            <v>..</v>
          </cell>
          <cell r="G318" t="str">
            <v xml:space="preserve"> </v>
          </cell>
          <cell r="H318" t="str">
            <v>..</v>
          </cell>
          <cell r="I318" t="str">
            <v xml:space="preserve"> </v>
          </cell>
          <cell r="J318" t="str">
            <v>..</v>
          </cell>
          <cell r="K318" t="str">
            <v xml:space="preserve"> </v>
          </cell>
          <cell r="L318" t="str">
            <v>..</v>
          </cell>
          <cell r="M318" t="str">
            <v xml:space="preserve"> </v>
          </cell>
          <cell r="N318" t="str">
            <v>..</v>
          </cell>
          <cell r="O318" t="str">
            <v xml:space="preserve"> </v>
          </cell>
        </row>
        <row r="319">
          <cell r="A319" t="str">
            <v xml:space="preserve"> 6.  Tobacco Products</v>
          </cell>
          <cell r="B319">
            <v>103</v>
          </cell>
          <cell r="C319" t="str">
            <v xml:space="preserve"> </v>
          </cell>
          <cell r="D319" t="str">
            <v>..</v>
          </cell>
          <cell r="E319" t="str">
            <v xml:space="preserve"> </v>
          </cell>
          <cell r="F319" t="str">
            <v>..</v>
          </cell>
          <cell r="G319" t="str">
            <v xml:space="preserve"> </v>
          </cell>
          <cell r="H319" t="str">
            <v>..</v>
          </cell>
          <cell r="I319" t="str">
            <v xml:space="preserve"> </v>
          </cell>
          <cell r="J319" t="str">
            <v>..</v>
          </cell>
          <cell r="K319" t="str">
            <v xml:space="preserve"> </v>
          </cell>
          <cell r="L319" t="str">
            <v>..</v>
          </cell>
          <cell r="M319" t="str">
            <v xml:space="preserve"> </v>
          </cell>
          <cell r="N319" t="str">
            <v>..</v>
          </cell>
          <cell r="O319" t="str">
            <v xml:space="preserve"> </v>
          </cell>
        </row>
        <row r="320">
          <cell r="A320" t="str">
            <v xml:space="preserve"> 7. Textiles, Fur &amp; Leather</v>
          </cell>
          <cell r="B320">
            <v>103</v>
          </cell>
          <cell r="C320" t="str">
            <v xml:space="preserve"> </v>
          </cell>
          <cell r="D320" t="str">
            <v>..</v>
          </cell>
          <cell r="E320" t="str">
            <v xml:space="preserve"> </v>
          </cell>
          <cell r="F320" t="str">
            <v>..</v>
          </cell>
          <cell r="G320" t="str">
            <v xml:space="preserve"> </v>
          </cell>
          <cell r="H320" t="str">
            <v>..</v>
          </cell>
          <cell r="I320" t="str">
            <v xml:space="preserve"> </v>
          </cell>
          <cell r="J320" t="str">
            <v>..</v>
          </cell>
          <cell r="K320" t="str">
            <v xml:space="preserve"> </v>
          </cell>
          <cell r="L320" t="str">
            <v>..</v>
          </cell>
          <cell r="M320" t="str">
            <v xml:space="preserve"> </v>
          </cell>
          <cell r="N320" t="str">
            <v>..</v>
          </cell>
          <cell r="O320" t="str">
            <v xml:space="preserve"> </v>
          </cell>
        </row>
        <row r="321">
          <cell r="A321" t="str">
            <v xml:space="preserve"> 8.  Textiles</v>
          </cell>
          <cell r="B321">
            <v>103</v>
          </cell>
          <cell r="C321" t="str">
            <v xml:space="preserve"> </v>
          </cell>
          <cell r="D321" t="str">
            <v>..</v>
          </cell>
          <cell r="E321" t="str">
            <v xml:space="preserve"> </v>
          </cell>
          <cell r="F321" t="str">
            <v>..</v>
          </cell>
          <cell r="G321" t="str">
            <v xml:space="preserve"> </v>
          </cell>
          <cell r="H321" t="str">
            <v>..</v>
          </cell>
          <cell r="I321" t="str">
            <v xml:space="preserve"> </v>
          </cell>
          <cell r="J321" t="str">
            <v>..</v>
          </cell>
          <cell r="K321" t="str">
            <v xml:space="preserve"> </v>
          </cell>
          <cell r="L321" t="str">
            <v>..</v>
          </cell>
          <cell r="M321" t="str">
            <v xml:space="preserve"> </v>
          </cell>
          <cell r="N321" t="str">
            <v>..</v>
          </cell>
          <cell r="O321" t="str">
            <v xml:space="preserve"> </v>
          </cell>
        </row>
        <row r="322">
          <cell r="A322" t="str">
            <v xml:space="preserve"> 9.  Wearing Apparel &amp; Fur</v>
          </cell>
          <cell r="B322">
            <v>103</v>
          </cell>
          <cell r="C322" t="str">
            <v xml:space="preserve"> </v>
          </cell>
          <cell r="D322" t="str">
            <v>..</v>
          </cell>
          <cell r="E322" t="str">
            <v xml:space="preserve"> </v>
          </cell>
          <cell r="F322" t="str">
            <v>..</v>
          </cell>
          <cell r="G322" t="str">
            <v xml:space="preserve"> </v>
          </cell>
          <cell r="H322" t="str">
            <v>..</v>
          </cell>
          <cell r="I322" t="str">
            <v xml:space="preserve"> </v>
          </cell>
          <cell r="J322" t="str">
            <v>..</v>
          </cell>
          <cell r="K322" t="str">
            <v xml:space="preserve"> </v>
          </cell>
          <cell r="L322" t="str">
            <v>..</v>
          </cell>
          <cell r="M322" t="str">
            <v xml:space="preserve"> </v>
          </cell>
          <cell r="N322" t="str">
            <v>..</v>
          </cell>
          <cell r="O322" t="str">
            <v xml:space="preserve"> </v>
          </cell>
        </row>
        <row r="323">
          <cell r="A323" t="str">
            <v>10.  Leather Products &amp; Footwear</v>
          </cell>
          <cell r="B323">
            <v>103</v>
          </cell>
          <cell r="C323" t="str">
            <v xml:space="preserve"> </v>
          </cell>
          <cell r="D323" t="str">
            <v>..</v>
          </cell>
          <cell r="E323" t="str">
            <v xml:space="preserve"> </v>
          </cell>
          <cell r="F323" t="str">
            <v>..</v>
          </cell>
          <cell r="G323" t="str">
            <v xml:space="preserve"> </v>
          </cell>
          <cell r="H323" t="str">
            <v>..</v>
          </cell>
          <cell r="I323" t="str">
            <v xml:space="preserve"> </v>
          </cell>
          <cell r="J323" t="str">
            <v>..</v>
          </cell>
          <cell r="K323" t="str">
            <v xml:space="preserve"> </v>
          </cell>
          <cell r="L323" t="str">
            <v>..</v>
          </cell>
          <cell r="M323" t="str">
            <v xml:space="preserve"> </v>
          </cell>
          <cell r="N323" t="str">
            <v>..</v>
          </cell>
          <cell r="O323" t="str">
            <v xml:space="preserve"> </v>
          </cell>
        </row>
        <row r="324">
          <cell r="A324" t="str">
            <v>11. Wood, Paper, Printing, Publishing</v>
          </cell>
          <cell r="B324">
            <v>103</v>
          </cell>
          <cell r="C324" t="str">
            <v xml:space="preserve"> </v>
          </cell>
          <cell r="D324" t="str">
            <v>..</v>
          </cell>
          <cell r="E324" t="str">
            <v xml:space="preserve"> </v>
          </cell>
          <cell r="F324" t="str">
            <v>..</v>
          </cell>
          <cell r="G324" t="str">
            <v xml:space="preserve"> </v>
          </cell>
          <cell r="H324" t="str">
            <v>..</v>
          </cell>
          <cell r="I324" t="str">
            <v xml:space="preserve"> </v>
          </cell>
          <cell r="J324" t="str">
            <v>..</v>
          </cell>
          <cell r="K324" t="str">
            <v xml:space="preserve"> </v>
          </cell>
          <cell r="L324" t="str">
            <v>..</v>
          </cell>
          <cell r="M324" t="str">
            <v xml:space="preserve"> </v>
          </cell>
          <cell r="N324" t="str">
            <v>..</v>
          </cell>
          <cell r="O324" t="str">
            <v xml:space="preserve"> </v>
          </cell>
        </row>
        <row r="325">
          <cell r="A325" t="str">
            <v>12.  Wood &amp; Cork (not Furniture)</v>
          </cell>
          <cell r="B325">
            <v>103</v>
          </cell>
          <cell r="C325" t="str">
            <v xml:space="preserve"> </v>
          </cell>
          <cell r="D325" t="str">
            <v>..</v>
          </cell>
          <cell r="E325" t="str">
            <v xml:space="preserve"> </v>
          </cell>
          <cell r="F325" t="str">
            <v>..</v>
          </cell>
          <cell r="G325" t="str">
            <v xml:space="preserve"> </v>
          </cell>
          <cell r="H325" t="str">
            <v>..</v>
          </cell>
          <cell r="I325" t="str">
            <v xml:space="preserve"> </v>
          </cell>
          <cell r="J325" t="str">
            <v>..</v>
          </cell>
          <cell r="K325" t="str">
            <v xml:space="preserve"> </v>
          </cell>
          <cell r="L325" t="str">
            <v>..</v>
          </cell>
          <cell r="M325" t="str">
            <v xml:space="preserve"> </v>
          </cell>
          <cell r="N325" t="str">
            <v>..</v>
          </cell>
          <cell r="O325" t="str">
            <v xml:space="preserve"> </v>
          </cell>
        </row>
        <row r="326">
          <cell r="A326" t="str">
            <v>13.  Pulp, Paper &amp; Paper Products</v>
          </cell>
          <cell r="B326">
            <v>103</v>
          </cell>
          <cell r="C326" t="str">
            <v xml:space="preserve"> </v>
          </cell>
          <cell r="D326" t="str">
            <v>..</v>
          </cell>
          <cell r="E326" t="str">
            <v xml:space="preserve"> </v>
          </cell>
          <cell r="F326" t="str">
            <v>..</v>
          </cell>
          <cell r="G326" t="str">
            <v xml:space="preserve"> </v>
          </cell>
          <cell r="H326" t="str">
            <v>..</v>
          </cell>
          <cell r="I326" t="str">
            <v xml:space="preserve"> </v>
          </cell>
          <cell r="J326" t="str">
            <v>..</v>
          </cell>
          <cell r="K326" t="str">
            <v xml:space="preserve"> </v>
          </cell>
          <cell r="L326" t="str">
            <v>..</v>
          </cell>
          <cell r="M326" t="str">
            <v xml:space="preserve"> </v>
          </cell>
          <cell r="N326" t="str">
            <v>..</v>
          </cell>
          <cell r="O326" t="str">
            <v xml:space="preserve"> </v>
          </cell>
        </row>
        <row r="327">
          <cell r="A327" t="str">
            <v>14.  Publ.,Print.&amp; Repro. of Rec. Media</v>
          </cell>
          <cell r="B327">
            <v>103</v>
          </cell>
          <cell r="C327" t="str">
            <v xml:space="preserve"> </v>
          </cell>
          <cell r="D327" t="str">
            <v>..</v>
          </cell>
          <cell r="E327" t="str">
            <v xml:space="preserve"> </v>
          </cell>
          <cell r="F327" t="str">
            <v>..</v>
          </cell>
          <cell r="G327" t="str">
            <v xml:space="preserve"> </v>
          </cell>
          <cell r="H327" t="str">
            <v>..</v>
          </cell>
          <cell r="I327" t="str">
            <v xml:space="preserve"> </v>
          </cell>
          <cell r="J327" t="str">
            <v>..</v>
          </cell>
          <cell r="K327" t="str">
            <v xml:space="preserve"> </v>
          </cell>
          <cell r="L327" t="str">
            <v>..</v>
          </cell>
          <cell r="M327" t="str">
            <v xml:space="preserve"> </v>
          </cell>
          <cell r="N327" t="str">
            <v>..</v>
          </cell>
          <cell r="O327" t="str">
            <v xml:space="preserve"> </v>
          </cell>
        </row>
        <row r="328">
          <cell r="A328" t="str">
            <v>15. Coke, Petroleum, Nuclear Fuel,</v>
          </cell>
          <cell r="B328" t="str">
            <v xml:space="preserve"> </v>
          </cell>
          <cell r="C328" t="str">
            <v xml:space="preserve"> </v>
          </cell>
          <cell r="D328" t="str">
            <v xml:space="preserve"> </v>
          </cell>
          <cell r="E328" t="str">
            <v xml:space="preserve"> </v>
          </cell>
          <cell r="F328" t="str">
            <v xml:space="preserve"> </v>
          </cell>
          <cell r="G328" t="str">
            <v xml:space="preserve"> </v>
          </cell>
          <cell r="H328" t="str">
            <v xml:space="preserve"> </v>
          </cell>
          <cell r="I328" t="str">
            <v xml:space="preserve"> </v>
          </cell>
          <cell r="J328" t="str">
            <v xml:space="preserve"> </v>
          </cell>
          <cell r="K328" t="str">
            <v xml:space="preserve"> </v>
          </cell>
          <cell r="L328" t="str">
            <v xml:space="preserve"> </v>
          </cell>
          <cell r="M328" t="str">
            <v xml:space="preserve"> </v>
          </cell>
          <cell r="N328" t="str">
            <v xml:space="preserve"> </v>
          </cell>
          <cell r="O328" t="str">
            <v xml:space="preserve"> </v>
          </cell>
        </row>
        <row r="329">
          <cell r="A329" t="str">
            <v xml:space="preserve">    Chemicals &amp; Prod., Rubber &amp; Plastics</v>
          </cell>
          <cell r="B329">
            <v>103</v>
          </cell>
          <cell r="C329" t="str">
            <v xml:space="preserve"> </v>
          </cell>
          <cell r="D329" t="str">
            <v>..</v>
          </cell>
          <cell r="E329" t="str">
            <v xml:space="preserve"> </v>
          </cell>
          <cell r="F329" t="str">
            <v>..</v>
          </cell>
          <cell r="G329" t="str">
            <v xml:space="preserve"> </v>
          </cell>
          <cell r="H329" t="str">
            <v>..</v>
          </cell>
          <cell r="I329" t="str">
            <v xml:space="preserve"> </v>
          </cell>
          <cell r="J329" t="str">
            <v>..</v>
          </cell>
          <cell r="K329" t="str">
            <v xml:space="preserve"> </v>
          </cell>
          <cell r="L329" t="str">
            <v>..</v>
          </cell>
          <cell r="M329" t="str">
            <v xml:space="preserve"> </v>
          </cell>
          <cell r="N329" t="str">
            <v>..</v>
          </cell>
          <cell r="O329" t="str">
            <v xml:space="preserve"> </v>
          </cell>
        </row>
        <row r="330">
          <cell r="A330" t="str">
            <v>16.  Coke,Ref. Petrol. Prod. &amp; Nucl. Fuel</v>
          </cell>
          <cell r="B330">
            <v>103</v>
          </cell>
          <cell r="C330" t="str">
            <v xml:space="preserve"> </v>
          </cell>
          <cell r="D330" t="str">
            <v>..</v>
          </cell>
          <cell r="E330" t="str">
            <v xml:space="preserve"> </v>
          </cell>
          <cell r="F330" t="str">
            <v>..</v>
          </cell>
          <cell r="G330" t="str">
            <v xml:space="preserve"> </v>
          </cell>
          <cell r="H330" t="str">
            <v>..</v>
          </cell>
          <cell r="I330" t="str">
            <v xml:space="preserve"> </v>
          </cell>
          <cell r="J330" t="str">
            <v>..</v>
          </cell>
          <cell r="K330" t="str">
            <v xml:space="preserve"> </v>
          </cell>
          <cell r="L330" t="str">
            <v>..</v>
          </cell>
          <cell r="M330" t="str">
            <v xml:space="preserve"> </v>
          </cell>
          <cell r="N330" t="str">
            <v>..</v>
          </cell>
          <cell r="O330" t="str">
            <v xml:space="preserve"> </v>
          </cell>
        </row>
        <row r="331">
          <cell r="A331" t="str">
            <v>17.  Chemicals &amp; Chemical Products</v>
          </cell>
          <cell r="B331">
            <v>103</v>
          </cell>
          <cell r="C331" t="str">
            <v xml:space="preserve"> </v>
          </cell>
          <cell r="D331" t="str">
            <v>..</v>
          </cell>
          <cell r="E331" t="str">
            <v xml:space="preserve"> </v>
          </cell>
          <cell r="F331" t="str">
            <v>..</v>
          </cell>
          <cell r="G331" t="str">
            <v xml:space="preserve"> </v>
          </cell>
          <cell r="H331" t="str">
            <v>..</v>
          </cell>
          <cell r="I331" t="str">
            <v xml:space="preserve"> </v>
          </cell>
          <cell r="J331" t="str">
            <v>..</v>
          </cell>
          <cell r="K331" t="str">
            <v xml:space="preserve"> </v>
          </cell>
          <cell r="L331" t="str">
            <v>..</v>
          </cell>
          <cell r="M331" t="str">
            <v xml:space="preserve"> </v>
          </cell>
          <cell r="N331" t="str">
            <v>..</v>
          </cell>
          <cell r="O331" t="str">
            <v xml:space="preserve"> </v>
          </cell>
        </row>
        <row r="332">
          <cell r="A332" t="str">
            <v>18.    Chemicals (less Pharmaceu.)</v>
          </cell>
          <cell r="B332">
            <v>103</v>
          </cell>
          <cell r="C332" t="str">
            <v xml:space="preserve"> </v>
          </cell>
          <cell r="D332" t="str">
            <v>..</v>
          </cell>
          <cell r="E332" t="str">
            <v xml:space="preserve"> </v>
          </cell>
          <cell r="F332" t="str">
            <v>..</v>
          </cell>
          <cell r="G332" t="str">
            <v xml:space="preserve"> </v>
          </cell>
          <cell r="H332" t="str">
            <v>..</v>
          </cell>
          <cell r="I332" t="str">
            <v xml:space="preserve"> </v>
          </cell>
          <cell r="J332" t="str">
            <v>..</v>
          </cell>
          <cell r="K332" t="str">
            <v xml:space="preserve"> </v>
          </cell>
          <cell r="L332" t="str">
            <v>..</v>
          </cell>
          <cell r="M332" t="str">
            <v xml:space="preserve"> </v>
          </cell>
          <cell r="N332" t="str">
            <v>..</v>
          </cell>
          <cell r="O332" t="str">
            <v xml:space="preserve"> </v>
          </cell>
        </row>
        <row r="333">
          <cell r="A333" t="str">
            <v>19.    Pharmaceuticals</v>
          </cell>
          <cell r="B333">
            <v>103</v>
          </cell>
          <cell r="C333" t="str">
            <v xml:space="preserve"> </v>
          </cell>
          <cell r="D333" t="str">
            <v>..</v>
          </cell>
          <cell r="E333" t="str">
            <v xml:space="preserve"> </v>
          </cell>
          <cell r="F333" t="str">
            <v>..</v>
          </cell>
          <cell r="G333" t="str">
            <v xml:space="preserve"> </v>
          </cell>
          <cell r="H333" t="str">
            <v>..</v>
          </cell>
          <cell r="I333" t="str">
            <v xml:space="preserve"> </v>
          </cell>
          <cell r="J333" t="str">
            <v>..</v>
          </cell>
          <cell r="K333" t="str">
            <v xml:space="preserve"> </v>
          </cell>
          <cell r="L333" t="str">
            <v>..</v>
          </cell>
          <cell r="M333" t="str">
            <v xml:space="preserve"> </v>
          </cell>
          <cell r="N333" t="str">
            <v>..</v>
          </cell>
          <cell r="O333" t="str">
            <v xml:space="preserve"> </v>
          </cell>
        </row>
        <row r="334">
          <cell r="A334" t="str">
            <v>20.  Rubber &amp; Plastic Products</v>
          </cell>
          <cell r="B334">
            <v>103</v>
          </cell>
          <cell r="C334" t="str">
            <v xml:space="preserve"> </v>
          </cell>
          <cell r="D334" t="str">
            <v>..</v>
          </cell>
          <cell r="E334" t="str">
            <v xml:space="preserve"> </v>
          </cell>
          <cell r="F334" t="str">
            <v>..</v>
          </cell>
          <cell r="G334" t="str">
            <v xml:space="preserve"> </v>
          </cell>
          <cell r="H334" t="str">
            <v>..</v>
          </cell>
          <cell r="I334" t="str">
            <v xml:space="preserve"> </v>
          </cell>
          <cell r="J334" t="str">
            <v>..</v>
          </cell>
          <cell r="K334" t="str">
            <v xml:space="preserve"> </v>
          </cell>
          <cell r="L334" t="str">
            <v>..</v>
          </cell>
          <cell r="M334" t="str">
            <v xml:space="preserve"> </v>
          </cell>
          <cell r="N334" t="str">
            <v>..</v>
          </cell>
          <cell r="O334" t="str">
            <v xml:space="preserve"> </v>
          </cell>
        </row>
        <row r="335">
          <cell r="A335" t="str">
            <v>21. Non-Metallic Mineral Products</v>
          </cell>
          <cell r="B335">
            <v>103</v>
          </cell>
          <cell r="C335" t="str">
            <v xml:space="preserve"> </v>
          </cell>
          <cell r="D335" t="str">
            <v>..</v>
          </cell>
          <cell r="E335" t="str">
            <v xml:space="preserve"> </v>
          </cell>
          <cell r="F335" t="str">
            <v>..</v>
          </cell>
          <cell r="G335" t="str">
            <v xml:space="preserve"> </v>
          </cell>
          <cell r="H335" t="str">
            <v>..</v>
          </cell>
          <cell r="I335" t="str">
            <v xml:space="preserve"> </v>
          </cell>
          <cell r="J335" t="str">
            <v>..</v>
          </cell>
          <cell r="K335" t="str">
            <v xml:space="preserve"> </v>
          </cell>
          <cell r="L335" t="str">
            <v>..</v>
          </cell>
          <cell r="M335" t="str">
            <v xml:space="preserve"> </v>
          </cell>
          <cell r="N335" t="str">
            <v>..</v>
          </cell>
          <cell r="O335" t="str">
            <v xml:space="preserve"> </v>
          </cell>
        </row>
        <row r="336">
          <cell r="A336" t="str">
            <v>22. Basic Metals</v>
          </cell>
          <cell r="B336">
            <v>103</v>
          </cell>
          <cell r="C336" t="str">
            <v xml:space="preserve"> </v>
          </cell>
          <cell r="D336" t="str">
            <v>..</v>
          </cell>
          <cell r="E336" t="str">
            <v xml:space="preserve"> </v>
          </cell>
          <cell r="F336" t="str">
            <v>..</v>
          </cell>
          <cell r="G336" t="str">
            <v xml:space="preserve"> </v>
          </cell>
          <cell r="H336" t="str">
            <v>..</v>
          </cell>
          <cell r="I336" t="str">
            <v xml:space="preserve"> </v>
          </cell>
          <cell r="J336" t="str">
            <v>..</v>
          </cell>
          <cell r="K336" t="str">
            <v xml:space="preserve"> </v>
          </cell>
          <cell r="L336" t="str">
            <v>..</v>
          </cell>
          <cell r="M336" t="str">
            <v xml:space="preserve"> </v>
          </cell>
          <cell r="N336" t="str">
            <v>..</v>
          </cell>
          <cell r="O336" t="str">
            <v xml:space="preserve"> </v>
          </cell>
        </row>
        <row r="337">
          <cell r="A337" t="str">
            <v>23.  Basic Metals, Ferrous</v>
          </cell>
          <cell r="B337">
            <v>103</v>
          </cell>
          <cell r="C337" t="str">
            <v xml:space="preserve"> </v>
          </cell>
          <cell r="D337" t="str">
            <v>..</v>
          </cell>
          <cell r="E337" t="str">
            <v xml:space="preserve"> </v>
          </cell>
          <cell r="F337" t="str">
            <v>..</v>
          </cell>
          <cell r="G337" t="str">
            <v xml:space="preserve"> </v>
          </cell>
          <cell r="H337" t="str">
            <v>..</v>
          </cell>
          <cell r="I337" t="str">
            <v xml:space="preserve"> </v>
          </cell>
          <cell r="J337" t="str">
            <v>..</v>
          </cell>
          <cell r="K337" t="str">
            <v xml:space="preserve"> </v>
          </cell>
          <cell r="L337" t="str">
            <v>..</v>
          </cell>
          <cell r="M337" t="str">
            <v xml:space="preserve"> </v>
          </cell>
          <cell r="N337" t="str">
            <v>..</v>
          </cell>
          <cell r="O337" t="str">
            <v xml:space="preserve"> </v>
          </cell>
        </row>
        <row r="338">
          <cell r="A338" t="str">
            <v>24.  Basic Metals, non-Ferrous</v>
          </cell>
          <cell r="B338">
            <v>103</v>
          </cell>
          <cell r="C338" t="str">
            <v xml:space="preserve"> </v>
          </cell>
          <cell r="D338" t="str">
            <v>..</v>
          </cell>
          <cell r="E338" t="str">
            <v xml:space="preserve"> </v>
          </cell>
          <cell r="F338" t="str">
            <v>..</v>
          </cell>
          <cell r="G338" t="str">
            <v xml:space="preserve"> </v>
          </cell>
          <cell r="H338" t="str">
            <v>..</v>
          </cell>
          <cell r="I338" t="str">
            <v xml:space="preserve"> </v>
          </cell>
          <cell r="J338" t="str">
            <v>..</v>
          </cell>
          <cell r="K338" t="str">
            <v xml:space="preserve"> </v>
          </cell>
          <cell r="L338" t="str">
            <v>..</v>
          </cell>
          <cell r="M338" t="str">
            <v xml:space="preserve"> </v>
          </cell>
          <cell r="N338" t="str">
            <v>..</v>
          </cell>
          <cell r="O338" t="str">
            <v xml:space="preserve"> </v>
          </cell>
        </row>
        <row r="339">
          <cell r="A339" t="str">
            <v>25. Fabricated Metal Products</v>
          </cell>
          <cell r="B339">
            <v>103</v>
          </cell>
          <cell r="C339" t="str">
            <v xml:space="preserve"> </v>
          </cell>
          <cell r="D339" t="str">
            <v>..</v>
          </cell>
          <cell r="E339" t="str">
            <v xml:space="preserve"> </v>
          </cell>
          <cell r="F339" t="str">
            <v>..</v>
          </cell>
          <cell r="G339" t="str">
            <v xml:space="preserve"> </v>
          </cell>
          <cell r="H339" t="str">
            <v>..</v>
          </cell>
          <cell r="I339" t="str">
            <v xml:space="preserve"> </v>
          </cell>
          <cell r="J339" t="str">
            <v>..</v>
          </cell>
          <cell r="K339" t="str">
            <v xml:space="preserve"> </v>
          </cell>
          <cell r="L339" t="str">
            <v>..</v>
          </cell>
          <cell r="M339" t="str">
            <v xml:space="preserve"> </v>
          </cell>
          <cell r="N339" t="str">
            <v>..</v>
          </cell>
          <cell r="O339" t="str">
            <v xml:space="preserve"> </v>
          </cell>
        </row>
        <row r="340">
          <cell r="A340" t="str">
            <v>26. Machinery Equipment, Instruments &amp;</v>
          </cell>
          <cell r="B340" t="str">
            <v xml:space="preserve"> </v>
          </cell>
          <cell r="C340" t="str">
            <v xml:space="preserve"> </v>
          </cell>
          <cell r="D340" t="str">
            <v xml:space="preserve"> </v>
          </cell>
          <cell r="E340" t="str">
            <v xml:space="preserve"> </v>
          </cell>
          <cell r="F340" t="str">
            <v xml:space="preserve"> </v>
          </cell>
          <cell r="G340" t="str">
            <v xml:space="preserve"> </v>
          </cell>
          <cell r="H340" t="str">
            <v xml:space="preserve"> </v>
          </cell>
          <cell r="I340" t="str">
            <v xml:space="preserve"> </v>
          </cell>
          <cell r="J340" t="str">
            <v xml:space="preserve"> </v>
          </cell>
          <cell r="K340" t="str">
            <v xml:space="preserve"> </v>
          </cell>
          <cell r="L340" t="str">
            <v xml:space="preserve"> </v>
          </cell>
          <cell r="M340" t="str">
            <v xml:space="preserve"> </v>
          </cell>
          <cell r="N340" t="str">
            <v xml:space="preserve"> </v>
          </cell>
          <cell r="O340" t="str">
            <v xml:space="preserve"> </v>
          </cell>
        </row>
        <row r="341">
          <cell r="A341" t="str">
            <v xml:space="preserve">    Transport Equipment</v>
          </cell>
          <cell r="B341">
            <v>103</v>
          </cell>
          <cell r="C341" t="str">
            <v xml:space="preserve"> </v>
          </cell>
          <cell r="D341" t="str">
            <v>..</v>
          </cell>
          <cell r="E341" t="str">
            <v xml:space="preserve"> </v>
          </cell>
          <cell r="F341" t="str">
            <v>..</v>
          </cell>
          <cell r="G341" t="str">
            <v xml:space="preserve"> </v>
          </cell>
          <cell r="H341" t="str">
            <v>..</v>
          </cell>
          <cell r="I341" t="str">
            <v xml:space="preserve"> </v>
          </cell>
          <cell r="J341" t="str">
            <v>..</v>
          </cell>
          <cell r="K341" t="str">
            <v xml:space="preserve"> </v>
          </cell>
          <cell r="L341" t="str">
            <v>..</v>
          </cell>
          <cell r="M341" t="str">
            <v xml:space="preserve"> </v>
          </cell>
          <cell r="N341" t="str">
            <v>..</v>
          </cell>
          <cell r="O341" t="str">
            <v xml:space="preserve"> </v>
          </cell>
        </row>
        <row r="342">
          <cell r="A342" t="str">
            <v>27.  Machinery, nec</v>
          </cell>
          <cell r="B342">
            <v>103</v>
          </cell>
          <cell r="C342" t="str">
            <v xml:space="preserve"> </v>
          </cell>
          <cell r="D342" t="str">
            <v>..</v>
          </cell>
          <cell r="E342" t="str">
            <v xml:space="preserve"> </v>
          </cell>
          <cell r="F342" t="str">
            <v>..</v>
          </cell>
          <cell r="G342" t="str">
            <v xml:space="preserve"> </v>
          </cell>
          <cell r="H342" t="str">
            <v>..</v>
          </cell>
          <cell r="I342" t="str">
            <v xml:space="preserve"> </v>
          </cell>
          <cell r="J342" t="str">
            <v>..</v>
          </cell>
          <cell r="K342" t="str">
            <v xml:space="preserve"> </v>
          </cell>
          <cell r="L342" t="str">
            <v>..</v>
          </cell>
          <cell r="M342" t="str">
            <v xml:space="preserve"> </v>
          </cell>
          <cell r="N342" t="str">
            <v>..</v>
          </cell>
          <cell r="O342" t="str">
            <v xml:space="preserve"> </v>
          </cell>
        </row>
        <row r="343">
          <cell r="A343" t="str">
            <v>28.  Office, Account. &amp; Computing Machin.</v>
          </cell>
          <cell r="B343">
            <v>103</v>
          </cell>
          <cell r="C343" t="str">
            <v xml:space="preserve"> </v>
          </cell>
          <cell r="D343" t="str">
            <v>..</v>
          </cell>
          <cell r="E343" t="str">
            <v xml:space="preserve"> </v>
          </cell>
          <cell r="F343" t="str">
            <v>..</v>
          </cell>
          <cell r="G343" t="str">
            <v xml:space="preserve"> </v>
          </cell>
          <cell r="H343" t="str">
            <v>..</v>
          </cell>
          <cell r="I343" t="str">
            <v xml:space="preserve"> </v>
          </cell>
          <cell r="J343" t="str">
            <v>..</v>
          </cell>
          <cell r="K343" t="str">
            <v xml:space="preserve"> </v>
          </cell>
          <cell r="L343" t="str">
            <v>..</v>
          </cell>
          <cell r="M343" t="str">
            <v xml:space="preserve"> </v>
          </cell>
          <cell r="N343" t="str">
            <v>..</v>
          </cell>
          <cell r="O343" t="str">
            <v xml:space="preserve"> </v>
          </cell>
        </row>
        <row r="344">
          <cell r="A344" t="str">
            <v>29.  Electrical Machinery</v>
          </cell>
          <cell r="B344">
            <v>103</v>
          </cell>
          <cell r="C344" t="str">
            <v xml:space="preserve"> </v>
          </cell>
          <cell r="D344" t="str">
            <v>..</v>
          </cell>
          <cell r="E344" t="str">
            <v xml:space="preserve"> </v>
          </cell>
          <cell r="F344" t="str">
            <v>..</v>
          </cell>
          <cell r="G344" t="str">
            <v xml:space="preserve"> </v>
          </cell>
          <cell r="H344" t="str">
            <v>..</v>
          </cell>
          <cell r="I344" t="str">
            <v xml:space="preserve"> </v>
          </cell>
          <cell r="J344" t="str">
            <v>..</v>
          </cell>
          <cell r="K344" t="str">
            <v xml:space="preserve"> </v>
          </cell>
          <cell r="L344" t="str">
            <v>..</v>
          </cell>
          <cell r="M344" t="str">
            <v xml:space="preserve"> </v>
          </cell>
          <cell r="N344" t="str">
            <v>..</v>
          </cell>
          <cell r="O344" t="str">
            <v xml:space="preserve"> </v>
          </cell>
        </row>
        <row r="345">
          <cell r="A345" t="str">
            <v>30.  Electro. Equip.(Radio, TV &amp; Commun.)</v>
          </cell>
          <cell r="B345">
            <v>103</v>
          </cell>
          <cell r="C345" t="str">
            <v xml:space="preserve"> </v>
          </cell>
          <cell r="D345" t="str">
            <v>..</v>
          </cell>
          <cell r="E345" t="str">
            <v xml:space="preserve"> </v>
          </cell>
          <cell r="F345" t="str">
            <v>..</v>
          </cell>
          <cell r="G345" t="str">
            <v xml:space="preserve"> </v>
          </cell>
          <cell r="H345" t="str">
            <v>..</v>
          </cell>
          <cell r="I345" t="str">
            <v xml:space="preserve"> </v>
          </cell>
          <cell r="J345" t="str">
            <v>..</v>
          </cell>
          <cell r="K345" t="str">
            <v xml:space="preserve"> </v>
          </cell>
          <cell r="L345" t="str">
            <v>..</v>
          </cell>
          <cell r="M345" t="str">
            <v xml:space="preserve"> </v>
          </cell>
          <cell r="N345" t="str">
            <v>..</v>
          </cell>
          <cell r="O345" t="str">
            <v xml:space="preserve"> </v>
          </cell>
        </row>
        <row r="346">
          <cell r="A346" t="str">
            <v>31.    Electro. Comp. (inc. Semi-Conduc.)</v>
          </cell>
          <cell r="B346">
            <v>103</v>
          </cell>
          <cell r="C346" t="str">
            <v xml:space="preserve"> </v>
          </cell>
          <cell r="D346" t="str">
            <v>..</v>
          </cell>
          <cell r="E346" t="str">
            <v xml:space="preserve"> </v>
          </cell>
          <cell r="F346" t="str">
            <v>..</v>
          </cell>
          <cell r="G346" t="str">
            <v xml:space="preserve"> </v>
          </cell>
          <cell r="H346" t="str">
            <v>..</v>
          </cell>
          <cell r="I346" t="str">
            <v xml:space="preserve"> </v>
          </cell>
          <cell r="J346" t="str">
            <v>..</v>
          </cell>
          <cell r="K346" t="str">
            <v xml:space="preserve"> </v>
          </cell>
          <cell r="L346" t="str">
            <v>..</v>
          </cell>
          <cell r="M346" t="str">
            <v xml:space="preserve"> </v>
          </cell>
          <cell r="N346" t="str">
            <v>..</v>
          </cell>
          <cell r="O346" t="str">
            <v xml:space="preserve"> </v>
          </cell>
        </row>
        <row r="347">
          <cell r="A347" t="str">
            <v>32.    TV, Radio &amp; Communications Equipm.</v>
          </cell>
          <cell r="B347">
            <v>103</v>
          </cell>
          <cell r="C347" t="str">
            <v xml:space="preserve"> </v>
          </cell>
          <cell r="D347" t="str">
            <v>..</v>
          </cell>
          <cell r="E347" t="str">
            <v xml:space="preserve"> </v>
          </cell>
          <cell r="F347" t="str">
            <v>..</v>
          </cell>
          <cell r="G347" t="str">
            <v xml:space="preserve"> </v>
          </cell>
          <cell r="H347" t="str">
            <v>..</v>
          </cell>
          <cell r="I347" t="str">
            <v xml:space="preserve"> </v>
          </cell>
          <cell r="J347" t="str">
            <v>..</v>
          </cell>
          <cell r="K347" t="str">
            <v xml:space="preserve"> </v>
          </cell>
          <cell r="L347" t="str">
            <v>..</v>
          </cell>
          <cell r="M347" t="str">
            <v xml:space="preserve"> </v>
          </cell>
          <cell r="N347" t="str">
            <v>..</v>
          </cell>
          <cell r="O347" t="str">
            <v xml:space="preserve"> </v>
          </cell>
        </row>
        <row r="348">
          <cell r="A348" t="str">
            <v>33.  Instruments, Watches &amp; Clocks</v>
          </cell>
          <cell r="B348">
            <v>103</v>
          </cell>
          <cell r="C348" t="str">
            <v xml:space="preserve"> </v>
          </cell>
          <cell r="D348" t="str">
            <v>..</v>
          </cell>
          <cell r="E348" t="str">
            <v xml:space="preserve"> </v>
          </cell>
          <cell r="F348" t="str">
            <v>..</v>
          </cell>
          <cell r="G348" t="str">
            <v xml:space="preserve"> </v>
          </cell>
          <cell r="H348" t="str">
            <v>..</v>
          </cell>
          <cell r="I348" t="str">
            <v xml:space="preserve"> </v>
          </cell>
          <cell r="J348" t="str">
            <v>..</v>
          </cell>
          <cell r="K348" t="str">
            <v xml:space="preserve"> </v>
          </cell>
          <cell r="L348" t="str">
            <v>..</v>
          </cell>
          <cell r="M348" t="str">
            <v xml:space="preserve"> </v>
          </cell>
          <cell r="N348" t="str">
            <v>..</v>
          </cell>
          <cell r="O348" t="str">
            <v xml:space="preserve"> </v>
          </cell>
        </row>
        <row r="349">
          <cell r="A349" t="str">
            <v>34.  Motor Vehicles</v>
          </cell>
          <cell r="B349">
            <v>103</v>
          </cell>
          <cell r="C349" t="str">
            <v xml:space="preserve"> </v>
          </cell>
          <cell r="D349" t="str">
            <v>..</v>
          </cell>
          <cell r="E349" t="str">
            <v xml:space="preserve"> </v>
          </cell>
          <cell r="F349" t="str">
            <v>..</v>
          </cell>
          <cell r="G349" t="str">
            <v xml:space="preserve"> </v>
          </cell>
          <cell r="H349" t="str">
            <v>..</v>
          </cell>
          <cell r="I349" t="str">
            <v xml:space="preserve"> </v>
          </cell>
          <cell r="J349" t="str">
            <v>..</v>
          </cell>
          <cell r="K349" t="str">
            <v xml:space="preserve"> </v>
          </cell>
          <cell r="L349" t="str">
            <v>..</v>
          </cell>
          <cell r="M349" t="str">
            <v xml:space="preserve"> </v>
          </cell>
          <cell r="N349" t="str">
            <v>..</v>
          </cell>
          <cell r="O349" t="str">
            <v xml:space="preserve"> </v>
          </cell>
        </row>
        <row r="350">
          <cell r="A350" t="str">
            <v>35.  Other Transport Equipment</v>
          </cell>
          <cell r="B350">
            <v>103</v>
          </cell>
          <cell r="C350" t="str">
            <v xml:space="preserve"> </v>
          </cell>
          <cell r="D350" t="str">
            <v>..</v>
          </cell>
          <cell r="E350" t="str">
            <v xml:space="preserve"> </v>
          </cell>
          <cell r="F350" t="str">
            <v>..</v>
          </cell>
          <cell r="G350" t="str">
            <v xml:space="preserve"> </v>
          </cell>
          <cell r="H350" t="str">
            <v>..</v>
          </cell>
          <cell r="I350" t="str">
            <v xml:space="preserve"> </v>
          </cell>
          <cell r="J350" t="str">
            <v>..</v>
          </cell>
          <cell r="K350" t="str">
            <v xml:space="preserve"> </v>
          </cell>
          <cell r="L350" t="str">
            <v>..</v>
          </cell>
          <cell r="M350" t="str">
            <v xml:space="preserve"> </v>
          </cell>
          <cell r="N350" t="str">
            <v>..</v>
          </cell>
          <cell r="O350" t="str">
            <v xml:space="preserve"> </v>
          </cell>
        </row>
        <row r="351">
          <cell r="A351" t="str">
            <v>36.    Ships</v>
          </cell>
          <cell r="B351">
            <v>103</v>
          </cell>
          <cell r="C351" t="str">
            <v xml:space="preserve"> </v>
          </cell>
          <cell r="D351" t="str">
            <v>..</v>
          </cell>
          <cell r="E351" t="str">
            <v xml:space="preserve"> </v>
          </cell>
          <cell r="F351" t="str">
            <v>..</v>
          </cell>
          <cell r="G351" t="str">
            <v xml:space="preserve"> </v>
          </cell>
          <cell r="H351" t="str">
            <v>..</v>
          </cell>
          <cell r="I351" t="str">
            <v xml:space="preserve"> </v>
          </cell>
          <cell r="J351" t="str">
            <v>..</v>
          </cell>
          <cell r="K351" t="str">
            <v xml:space="preserve"> </v>
          </cell>
          <cell r="L351" t="str">
            <v>..</v>
          </cell>
          <cell r="M351" t="str">
            <v xml:space="preserve"> </v>
          </cell>
          <cell r="N351" t="str">
            <v>..</v>
          </cell>
          <cell r="O351" t="str">
            <v xml:space="preserve"> </v>
          </cell>
        </row>
        <row r="352">
          <cell r="A352" t="str">
            <v>37.    Aerospace</v>
          </cell>
          <cell r="B352">
            <v>103</v>
          </cell>
          <cell r="C352" t="str">
            <v xml:space="preserve"> </v>
          </cell>
          <cell r="D352" t="str">
            <v>..</v>
          </cell>
          <cell r="E352" t="str">
            <v xml:space="preserve"> </v>
          </cell>
          <cell r="F352" t="str">
            <v>..</v>
          </cell>
          <cell r="G352" t="str">
            <v xml:space="preserve"> </v>
          </cell>
          <cell r="H352" t="str">
            <v>..</v>
          </cell>
          <cell r="I352" t="str">
            <v xml:space="preserve"> </v>
          </cell>
          <cell r="J352" t="str">
            <v>..</v>
          </cell>
          <cell r="K352" t="str">
            <v xml:space="preserve"> </v>
          </cell>
          <cell r="L352" t="str">
            <v>..</v>
          </cell>
          <cell r="M352" t="str">
            <v xml:space="preserve"> </v>
          </cell>
          <cell r="N352" t="str">
            <v>..</v>
          </cell>
          <cell r="O352" t="str">
            <v xml:space="preserve"> </v>
          </cell>
        </row>
        <row r="353">
          <cell r="A353" t="str">
            <v>38.    Other Transport nec</v>
          </cell>
          <cell r="B353">
            <v>103</v>
          </cell>
          <cell r="C353" t="str">
            <v xml:space="preserve"> </v>
          </cell>
          <cell r="D353" t="str">
            <v>..</v>
          </cell>
          <cell r="E353" t="str">
            <v xml:space="preserve"> </v>
          </cell>
          <cell r="F353" t="str">
            <v>..</v>
          </cell>
          <cell r="G353" t="str">
            <v xml:space="preserve"> </v>
          </cell>
          <cell r="H353" t="str">
            <v>..</v>
          </cell>
          <cell r="I353" t="str">
            <v xml:space="preserve"> </v>
          </cell>
          <cell r="J353" t="str">
            <v>..</v>
          </cell>
          <cell r="K353" t="str">
            <v xml:space="preserve"> </v>
          </cell>
          <cell r="L353" t="str">
            <v>..</v>
          </cell>
          <cell r="M353" t="str">
            <v xml:space="preserve"> </v>
          </cell>
          <cell r="N353" t="str">
            <v>..</v>
          </cell>
          <cell r="O353" t="str">
            <v xml:space="preserve"> </v>
          </cell>
        </row>
        <row r="354">
          <cell r="A354" t="str">
            <v>39. Furniture, Other Manufacturing nec</v>
          </cell>
          <cell r="B354">
            <v>103</v>
          </cell>
          <cell r="C354" t="str">
            <v xml:space="preserve"> </v>
          </cell>
          <cell r="D354" t="str">
            <v>..</v>
          </cell>
          <cell r="E354" t="str">
            <v xml:space="preserve"> </v>
          </cell>
          <cell r="F354" t="str">
            <v>..</v>
          </cell>
          <cell r="G354" t="str">
            <v xml:space="preserve"> </v>
          </cell>
          <cell r="H354" t="str">
            <v>..</v>
          </cell>
          <cell r="I354" t="str">
            <v xml:space="preserve"> </v>
          </cell>
          <cell r="J354" t="str">
            <v>..</v>
          </cell>
          <cell r="K354" t="str">
            <v xml:space="preserve"> </v>
          </cell>
          <cell r="L354" t="str">
            <v>..</v>
          </cell>
          <cell r="M354" t="str">
            <v xml:space="preserve"> </v>
          </cell>
          <cell r="N354" t="str">
            <v>..</v>
          </cell>
          <cell r="O354" t="str">
            <v xml:space="preserve"> </v>
          </cell>
        </row>
        <row r="355">
          <cell r="A355" t="str">
            <v>40.  Furniture</v>
          </cell>
          <cell r="B355">
            <v>103</v>
          </cell>
          <cell r="C355" t="str">
            <v xml:space="preserve"> </v>
          </cell>
          <cell r="D355" t="str">
            <v>..</v>
          </cell>
          <cell r="E355" t="str">
            <v xml:space="preserve"> </v>
          </cell>
          <cell r="F355" t="str">
            <v>..</v>
          </cell>
          <cell r="G355" t="str">
            <v xml:space="preserve"> </v>
          </cell>
          <cell r="H355" t="str">
            <v>..</v>
          </cell>
          <cell r="I355" t="str">
            <v xml:space="preserve"> </v>
          </cell>
          <cell r="J355" t="str">
            <v>..</v>
          </cell>
          <cell r="K355" t="str">
            <v xml:space="preserve"> </v>
          </cell>
          <cell r="L355" t="str">
            <v>..</v>
          </cell>
          <cell r="M355" t="str">
            <v xml:space="preserve"> </v>
          </cell>
          <cell r="N355" t="str">
            <v>..</v>
          </cell>
          <cell r="O355" t="str">
            <v xml:space="preserve"> </v>
          </cell>
        </row>
        <row r="356">
          <cell r="A356" t="str">
            <v>41.  Other Manufacturing nec</v>
          </cell>
          <cell r="B356">
            <v>103</v>
          </cell>
          <cell r="C356" t="str">
            <v xml:space="preserve"> </v>
          </cell>
          <cell r="D356" t="str">
            <v>..</v>
          </cell>
          <cell r="E356" t="str">
            <v xml:space="preserve"> </v>
          </cell>
          <cell r="F356" t="str">
            <v>..</v>
          </cell>
          <cell r="G356" t="str">
            <v xml:space="preserve"> </v>
          </cell>
          <cell r="H356" t="str">
            <v>..</v>
          </cell>
          <cell r="I356" t="str">
            <v xml:space="preserve"> </v>
          </cell>
          <cell r="J356" t="str">
            <v>..</v>
          </cell>
          <cell r="K356" t="str">
            <v xml:space="preserve"> </v>
          </cell>
          <cell r="L356" t="str">
            <v>..</v>
          </cell>
          <cell r="M356" t="str">
            <v xml:space="preserve"> </v>
          </cell>
          <cell r="N356" t="str">
            <v>..</v>
          </cell>
          <cell r="O356" t="str">
            <v xml:space="preserve"> </v>
          </cell>
        </row>
        <row r="357">
          <cell r="A357" t="str">
            <v>42. Recycling</v>
          </cell>
          <cell r="B357" t="str">
            <v>..</v>
          </cell>
          <cell r="C357" t="str">
            <v xml:space="preserve"> </v>
          </cell>
          <cell r="D357" t="str">
            <v>..</v>
          </cell>
          <cell r="E357" t="str">
            <v xml:space="preserve"> </v>
          </cell>
          <cell r="F357" t="str">
            <v>..</v>
          </cell>
          <cell r="G357" t="str">
            <v xml:space="preserve"> </v>
          </cell>
          <cell r="H357" t="str">
            <v>..</v>
          </cell>
          <cell r="I357" t="str">
            <v xml:space="preserve"> </v>
          </cell>
          <cell r="J357" t="str">
            <v>..</v>
          </cell>
          <cell r="K357" t="str">
            <v xml:space="preserve"> </v>
          </cell>
          <cell r="L357" t="str">
            <v>..</v>
          </cell>
          <cell r="M357" t="str">
            <v xml:space="preserve"> </v>
          </cell>
          <cell r="N357" t="str">
            <v>..</v>
          </cell>
          <cell r="O357" t="str">
            <v xml:space="preserve"> </v>
          </cell>
        </row>
        <row r="358">
          <cell r="A358" t="str">
            <v>43.ELECTRICITY, GAS &amp; WATER SUPPLY</v>
          </cell>
          <cell r="B358">
            <v>103</v>
          </cell>
          <cell r="C358" t="str">
            <v xml:space="preserve"> </v>
          </cell>
          <cell r="D358" t="str">
            <v>..</v>
          </cell>
          <cell r="E358" t="str">
            <v xml:space="preserve"> </v>
          </cell>
          <cell r="F358" t="str">
            <v>..</v>
          </cell>
          <cell r="G358" t="str">
            <v xml:space="preserve"> </v>
          </cell>
          <cell r="H358" t="str">
            <v>..</v>
          </cell>
          <cell r="I358" t="str">
            <v xml:space="preserve"> </v>
          </cell>
          <cell r="J358" t="str">
            <v>..</v>
          </cell>
          <cell r="K358" t="str">
            <v xml:space="preserve"> </v>
          </cell>
          <cell r="L358" t="str">
            <v>..</v>
          </cell>
          <cell r="M358" t="str">
            <v xml:space="preserve"> </v>
          </cell>
          <cell r="N358" t="str">
            <v>..</v>
          </cell>
          <cell r="O358" t="str">
            <v xml:space="preserve"> </v>
          </cell>
        </row>
        <row r="359">
          <cell r="A359" t="str">
            <v>44.CONSTRUCTION</v>
          </cell>
          <cell r="B359">
            <v>103</v>
          </cell>
          <cell r="C359" t="str">
            <v xml:space="preserve"> </v>
          </cell>
          <cell r="D359" t="str">
            <v>..</v>
          </cell>
          <cell r="E359" t="str">
            <v xml:space="preserve"> </v>
          </cell>
          <cell r="F359" t="str">
            <v>..</v>
          </cell>
          <cell r="G359" t="str">
            <v xml:space="preserve"> </v>
          </cell>
          <cell r="H359" t="str">
            <v>..</v>
          </cell>
          <cell r="I359" t="str">
            <v xml:space="preserve"> </v>
          </cell>
          <cell r="J359" t="str">
            <v>..</v>
          </cell>
          <cell r="K359" t="str">
            <v xml:space="preserve"> </v>
          </cell>
          <cell r="L359" t="str">
            <v>..</v>
          </cell>
          <cell r="M359" t="str">
            <v xml:space="preserve"> </v>
          </cell>
          <cell r="N359" t="str">
            <v>..</v>
          </cell>
          <cell r="O359" t="str">
            <v xml:space="preserve"> </v>
          </cell>
        </row>
        <row r="360">
          <cell r="A360" t="str">
            <v>45.SERVICES SECTOR</v>
          </cell>
          <cell r="B360">
            <v>103</v>
          </cell>
          <cell r="C360" t="str">
            <v xml:space="preserve"> </v>
          </cell>
          <cell r="D360" t="str">
            <v>..</v>
          </cell>
          <cell r="E360" t="str">
            <v xml:space="preserve"> </v>
          </cell>
          <cell r="F360" t="str">
            <v>..</v>
          </cell>
          <cell r="G360" t="str">
            <v xml:space="preserve"> </v>
          </cell>
          <cell r="H360" t="str">
            <v>..</v>
          </cell>
          <cell r="I360" t="str">
            <v xml:space="preserve"> </v>
          </cell>
          <cell r="J360" t="str">
            <v>..</v>
          </cell>
          <cell r="K360" t="str">
            <v xml:space="preserve"> </v>
          </cell>
          <cell r="L360" t="str">
            <v>..</v>
          </cell>
          <cell r="M360" t="str">
            <v xml:space="preserve"> </v>
          </cell>
          <cell r="N360" t="str">
            <v>..</v>
          </cell>
          <cell r="O360" t="str">
            <v xml:space="preserve"> </v>
          </cell>
        </row>
        <row r="361">
          <cell r="A361" t="str">
            <v>46. Wholesale,Ret.Trad.,Mot.Veh.Repair etc</v>
          </cell>
          <cell r="B361">
            <v>103</v>
          </cell>
          <cell r="C361" t="str">
            <v xml:space="preserve"> </v>
          </cell>
          <cell r="D361" t="str">
            <v>..</v>
          </cell>
          <cell r="E361" t="str">
            <v xml:space="preserve"> </v>
          </cell>
          <cell r="F361" t="str">
            <v>..</v>
          </cell>
          <cell r="G361" t="str">
            <v xml:space="preserve"> </v>
          </cell>
          <cell r="H361" t="str">
            <v>..</v>
          </cell>
          <cell r="I361" t="str">
            <v xml:space="preserve"> </v>
          </cell>
          <cell r="J361" t="str">
            <v>..</v>
          </cell>
          <cell r="K361" t="str">
            <v xml:space="preserve"> </v>
          </cell>
          <cell r="L361" t="str">
            <v>..</v>
          </cell>
          <cell r="M361" t="str">
            <v xml:space="preserve"> </v>
          </cell>
          <cell r="N361" t="str">
            <v>..</v>
          </cell>
          <cell r="O361" t="str">
            <v xml:space="preserve"> </v>
          </cell>
        </row>
        <row r="362">
          <cell r="A362" t="str">
            <v>47. Hotels &amp; Restaurants</v>
          </cell>
          <cell r="B362">
            <v>103</v>
          </cell>
          <cell r="C362" t="str">
            <v xml:space="preserve"> </v>
          </cell>
          <cell r="D362" t="str">
            <v>..</v>
          </cell>
          <cell r="E362" t="str">
            <v xml:space="preserve"> </v>
          </cell>
          <cell r="F362" t="str">
            <v>..</v>
          </cell>
          <cell r="G362" t="str">
            <v xml:space="preserve"> </v>
          </cell>
          <cell r="H362" t="str">
            <v>..</v>
          </cell>
          <cell r="I362" t="str">
            <v xml:space="preserve"> </v>
          </cell>
          <cell r="J362" t="str">
            <v>..</v>
          </cell>
          <cell r="K362" t="str">
            <v xml:space="preserve"> </v>
          </cell>
          <cell r="L362" t="str">
            <v>..</v>
          </cell>
          <cell r="M362" t="str">
            <v xml:space="preserve"> </v>
          </cell>
          <cell r="N362" t="str">
            <v>..</v>
          </cell>
          <cell r="O362" t="str">
            <v xml:space="preserve"> </v>
          </cell>
        </row>
        <row r="363">
          <cell r="A363" t="str">
            <v>48. Transport &amp; Storage</v>
          </cell>
          <cell r="B363">
            <v>103</v>
          </cell>
          <cell r="C363" t="str">
            <v xml:space="preserve"> </v>
          </cell>
          <cell r="D363" t="str">
            <v>..</v>
          </cell>
          <cell r="E363" t="str">
            <v xml:space="preserve"> </v>
          </cell>
          <cell r="F363" t="str">
            <v>..</v>
          </cell>
          <cell r="G363" t="str">
            <v xml:space="preserve"> </v>
          </cell>
          <cell r="H363" t="str">
            <v>..</v>
          </cell>
          <cell r="I363" t="str">
            <v xml:space="preserve"> </v>
          </cell>
          <cell r="J363" t="str">
            <v>..</v>
          </cell>
          <cell r="K363" t="str">
            <v xml:space="preserve"> </v>
          </cell>
          <cell r="L363" t="str">
            <v>..</v>
          </cell>
          <cell r="M363" t="str">
            <v xml:space="preserve"> </v>
          </cell>
          <cell r="N363" t="str">
            <v>..</v>
          </cell>
          <cell r="O363" t="str">
            <v xml:space="preserve"> </v>
          </cell>
        </row>
        <row r="364">
          <cell r="A364" t="str">
            <v>49. Communications</v>
          </cell>
          <cell r="B364">
            <v>103</v>
          </cell>
          <cell r="C364" t="str">
            <v xml:space="preserve"> </v>
          </cell>
          <cell r="D364" t="str">
            <v>..</v>
          </cell>
          <cell r="E364" t="str">
            <v xml:space="preserve"> </v>
          </cell>
          <cell r="F364" t="str">
            <v>..</v>
          </cell>
          <cell r="G364" t="str">
            <v xml:space="preserve"> </v>
          </cell>
          <cell r="H364" t="str">
            <v>..</v>
          </cell>
          <cell r="I364" t="str">
            <v xml:space="preserve"> </v>
          </cell>
          <cell r="J364" t="str">
            <v>..</v>
          </cell>
          <cell r="K364" t="str">
            <v xml:space="preserve"> </v>
          </cell>
          <cell r="L364" t="str">
            <v>..</v>
          </cell>
          <cell r="M364" t="str">
            <v xml:space="preserve"> </v>
          </cell>
          <cell r="N364" t="str">
            <v>..</v>
          </cell>
          <cell r="O364" t="str">
            <v xml:space="preserve"> </v>
          </cell>
        </row>
        <row r="365">
          <cell r="A365" t="str">
            <v>50.  Post</v>
          </cell>
          <cell r="B365">
            <v>103</v>
          </cell>
          <cell r="C365" t="str">
            <v xml:space="preserve"> </v>
          </cell>
          <cell r="D365" t="str">
            <v>..</v>
          </cell>
          <cell r="E365" t="str">
            <v xml:space="preserve"> </v>
          </cell>
          <cell r="F365" t="str">
            <v>..</v>
          </cell>
          <cell r="G365" t="str">
            <v xml:space="preserve"> </v>
          </cell>
          <cell r="H365" t="str">
            <v>..</v>
          </cell>
          <cell r="I365" t="str">
            <v xml:space="preserve"> </v>
          </cell>
          <cell r="J365" t="str">
            <v>..</v>
          </cell>
          <cell r="K365" t="str">
            <v xml:space="preserve"> </v>
          </cell>
          <cell r="L365" t="str">
            <v>..</v>
          </cell>
          <cell r="M365" t="str">
            <v xml:space="preserve"> </v>
          </cell>
          <cell r="N365" t="str">
            <v>..</v>
          </cell>
          <cell r="O365" t="str">
            <v xml:space="preserve"> </v>
          </cell>
        </row>
        <row r="366">
          <cell r="A366" t="str">
            <v>51.  Telecommunications</v>
          </cell>
          <cell r="B366">
            <v>103</v>
          </cell>
          <cell r="C366" t="str">
            <v xml:space="preserve"> </v>
          </cell>
          <cell r="D366" t="str">
            <v>..</v>
          </cell>
          <cell r="E366" t="str">
            <v xml:space="preserve"> </v>
          </cell>
          <cell r="F366" t="str">
            <v>..</v>
          </cell>
          <cell r="G366" t="str">
            <v xml:space="preserve"> </v>
          </cell>
          <cell r="H366" t="str">
            <v>..</v>
          </cell>
          <cell r="I366" t="str">
            <v xml:space="preserve"> </v>
          </cell>
          <cell r="J366" t="str">
            <v>..</v>
          </cell>
          <cell r="K366" t="str">
            <v xml:space="preserve"> </v>
          </cell>
          <cell r="L366" t="str">
            <v>..</v>
          </cell>
          <cell r="M366" t="str">
            <v xml:space="preserve"> </v>
          </cell>
          <cell r="N366" t="str">
            <v>..</v>
          </cell>
          <cell r="O366" t="str">
            <v xml:space="preserve"> </v>
          </cell>
        </row>
        <row r="367">
          <cell r="A367" t="str">
            <v>52. Financ. Intermediation (inc. Insur.)</v>
          </cell>
          <cell r="B367">
            <v>103</v>
          </cell>
          <cell r="C367" t="str">
            <v xml:space="preserve"> </v>
          </cell>
          <cell r="D367" t="str">
            <v>..</v>
          </cell>
          <cell r="E367" t="str">
            <v xml:space="preserve"> </v>
          </cell>
          <cell r="F367" t="str">
            <v>..</v>
          </cell>
          <cell r="G367" t="str">
            <v xml:space="preserve"> </v>
          </cell>
          <cell r="H367" t="str">
            <v>..</v>
          </cell>
          <cell r="I367" t="str">
            <v xml:space="preserve"> </v>
          </cell>
          <cell r="J367" t="str">
            <v>..</v>
          </cell>
          <cell r="K367" t="str">
            <v xml:space="preserve"> </v>
          </cell>
          <cell r="L367" t="str">
            <v>..</v>
          </cell>
          <cell r="M367" t="str">
            <v xml:space="preserve"> </v>
          </cell>
          <cell r="N367" t="str">
            <v>..</v>
          </cell>
          <cell r="O367" t="str">
            <v xml:space="preserve"> </v>
          </cell>
        </row>
        <row r="368">
          <cell r="A368" t="str">
            <v>53. Real Estate, Renting &amp; Busin. Activ.</v>
          </cell>
          <cell r="B368">
            <v>103</v>
          </cell>
          <cell r="C368" t="str">
            <v xml:space="preserve"> </v>
          </cell>
          <cell r="D368" t="str">
            <v>..</v>
          </cell>
          <cell r="E368" t="str">
            <v xml:space="preserve"> </v>
          </cell>
          <cell r="F368" t="str">
            <v>..</v>
          </cell>
          <cell r="G368" t="str">
            <v xml:space="preserve"> </v>
          </cell>
          <cell r="H368" t="str">
            <v>..</v>
          </cell>
          <cell r="I368" t="str">
            <v xml:space="preserve"> </v>
          </cell>
          <cell r="J368" t="str">
            <v>..</v>
          </cell>
          <cell r="K368" t="str">
            <v xml:space="preserve"> </v>
          </cell>
          <cell r="L368" t="str">
            <v>..</v>
          </cell>
          <cell r="M368" t="str">
            <v xml:space="preserve"> </v>
          </cell>
          <cell r="N368" t="str">
            <v>..</v>
          </cell>
          <cell r="O368" t="str">
            <v xml:space="preserve"> </v>
          </cell>
        </row>
        <row r="369">
          <cell r="A369" t="str">
            <v>54.  Computer &amp; Related Activities</v>
          </cell>
          <cell r="B369">
            <v>103</v>
          </cell>
          <cell r="C369" t="str">
            <v xml:space="preserve"> </v>
          </cell>
          <cell r="D369" t="str">
            <v>..</v>
          </cell>
          <cell r="E369" t="str">
            <v xml:space="preserve"> </v>
          </cell>
          <cell r="F369" t="str">
            <v>..</v>
          </cell>
          <cell r="G369" t="str">
            <v xml:space="preserve"> </v>
          </cell>
          <cell r="H369" t="str">
            <v>..</v>
          </cell>
          <cell r="I369" t="str">
            <v xml:space="preserve"> </v>
          </cell>
          <cell r="J369" t="str">
            <v>..</v>
          </cell>
          <cell r="K369" t="str">
            <v xml:space="preserve"> </v>
          </cell>
          <cell r="L369" t="str">
            <v>..</v>
          </cell>
          <cell r="M369" t="str">
            <v xml:space="preserve"> </v>
          </cell>
          <cell r="N369" t="str">
            <v>..</v>
          </cell>
          <cell r="O369" t="str">
            <v xml:space="preserve"> </v>
          </cell>
        </row>
        <row r="370">
          <cell r="A370" t="str">
            <v>55.    Software Consultancy</v>
          </cell>
          <cell r="B370">
            <v>103</v>
          </cell>
          <cell r="C370" t="str">
            <v xml:space="preserve"> </v>
          </cell>
          <cell r="D370" t="str">
            <v>..</v>
          </cell>
          <cell r="E370" t="str">
            <v xml:space="preserve"> </v>
          </cell>
          <cell r="F370" t="str">
            <v>..</v>
          </cell>
          <cell r="G370" t="str">
            <v xml:space="preserve"> </v>
          </cell>
          <cell r="H370" t="str">
            <v>..</v>
          </cell>
          <cell r="I370" t="str">
            <v xml:space="preserve"> </v>
          </cell>
          <cell r="J370" t="str">
            <v>..</v>
          </cell>
          <cell r="K370" t="str">
            <v xml:space="preserve"> </v>
          </cell>
          <cell r="L370" t="str">
            <v>..</v>
          </cell>
          <cell r="M370" t="str">
            <v xml:space="preserve"> </v>
          </cell>
          <cell r="N370" t="str">
            <v>..</v>
          </cell>
          <cell r="O370" t="str">
            <v xml:space="preserve"> </v>
          </cell>
        </row>
        <row r="371">
          <cell r="A371" t="str">
            <v>56.    Other Computer Services nec</v>
          </cell>
          <cell r="B371">
            <v>103</v>
          </cell>
          <cell r="C371" t="str">
            <v xml:space="preserve"> </v>
          </cell>
          <cell r="D371" t="str">
            <v>..</v>
          </cell>
          <cell r="E371" t="str">
            <v xml:space="preserve"> </v>
          </cell>
          <cell r="F371" t="str">
            <v>..</v>
          </cell>
          <cell r="G371" t="str">
            <v xml:space="preserve"> </v>
          </cell>
          <cell r="H371" t="str">
            <v>..</v>
          </cell>
          <cell r="I371" t="str">
            <v xml:space="preserve"> </v>
          </cell>
          <cell r="J371" t="str">
            <v>..</v>
          </cell>
          <cell r="K371" t="str">
            <v xml:space="preserve"> </v>
          </cell>
          <cell r="L371" t="str">
            <v>..</v>
          </cell>
          <cell r="M371" t="str">
            <v xml:space="preserve"> </v>
          </cell>
          <cell r="N371" t="str">
            <v>..</v>
          </cell>
          <cell r="O371" t="str">
            <v xml:space="preserve"> </v>
          </cell>
        </row>
        <row r="372">
          <cell r="A372" t="str">
            <v>57.  Research &amp; Development</v>
          </cell>
          <cell r="B372">
            <v>103</v>
          </cell>
          <cell r="C372" t="str">
            <v xml:space="preserve"> </v>
          </cell>
          <cell r="D372" t="str">
            <v>..</v>
          </cell>
          <cell r="E372" t="str">
            <v xml:space="preserve"> </v>
          </cell>
          <cell r="F372" t="str">
            <v>..</v>
          </cell>
          <cell r="G372" t="str">
            <v xml:space="preserve"> </v>
          </cell>
          <cell r="H372" t="str">
            <v>..</v>
          </cell>
          <cell r="I372" t="str">
            <v xml:space="preserve"> </v>
          </cell>
          <cell r="J372" t="str">
            <v>..</v>
          </cell>
          <cell r="K372" t="str">
            <v xml:space="preserve"> </v>
          </cell>
          <cell r="L372" t="str">
            <v>..</v>
          </cell>
          <cell r="M372" t="str">
            <v xml:space="preserve"> </v>
          </cell>
          <cell r="N372" t="str">
            <v>..</v>
          </cell>
          <cell r="O372" t="str">
            <v xml:space="preserve"> </v>
          </cell>
        </row>
        <row r="373">
          <cell r="A373" t="str">
            <v>58.  Other Business Activities nec</v>
          </cell>
          <cell r="B373">
            <v>103</v>
          </cell>
          <cell r="C373" t="str">
            <v xml:space="preserve"> </v>
          </cell>
          <cell r="D373" t="str">
            <v>..</v>
          </cell>
          <cell r="E373" t="str">
            <v xml:space="preserve"> </v>
          </cell>
          <cell r="F373" t="str">
            <v>..</v>
          </cell>
          <cell r="G373" t="str">
            <v xml:space="preserve"> </v>
          </cell>
          <cell r="H373" t="str">
            <v>..</v>
          </cell>
          <cell r="I373" t="str">
            <v xml:space="preserve"> </v>
          </cell>
          <cell r="J373" t="str">
            <v>..</v>
          </cell>
          <cell r="K373" t="str">
            <v xml:space="preserve"> </v>
          </cell>
          <cell r="L373" t="str">
            <v>..</v>
          </cell>
          <cell r="M373" t="str">
            <v xml:space="preserve"> </v>
          </cell>
          <cell r="N373" t="str">
            <v>..</v>
          </cell>
          <cell r="O373" t="str">
            <v xml:space="preserve"> </v>
          </cell>
        </row>
        <row r="374">
          <cell r="A374" t="str">
            <v>59. Comm., Soc. &amp; Pers. Serv. Activ.,etc.</v>
          </cell>
          <cell r="B374">
            <v>103</v>
          </cell>
          <cell r="C374" t="str">
            <v xml:space="preserve"> </v>
          </cell>
          <cell r="D374" t="str">
            <v>..</v>
          </cell>
          <cell r="E374" t="str">
            <v xml:space="preserve"> </v>
          </cell>
          <cell r="F374" t="str">
            <v>..</v>
          </cell>
          <cell r="G374" t="str">
            <v xml:space="preserve"> </v>
          </cell>
          <cell r="H374" t="str">
            <v>..</v>
          </cell>
          <cell r="I374" t="str">
            <v xml:space="preserve"> </v>
          </cell>
          <cell r="J374" t="str">
            <v>..</v>
          </cell>
          <cell r="K374" t="str">
            <v xml:space="preserve"> </v>
          </cell>
          <cell r="L374" t="str">
            <v>..</v>
          </cell>
          <cell r="M374" t="str">
            <v xml:space="preserve"> </v>
          </cell>
          <cell r="N374" t="str">
            <v>..</v>
          </cell>
          <cell r="O374" t="str">
            <v xml:space="preserve"> </v>
          </cell>
        </row>
        <row r="375">
          <cell r="A375" t="str">
            <v>60.GRAND TOTAL</v>
          </cell>
          <cell r="B375">
            <v>103</v>
          </cell>
          <cell r="C375" t="str">
            <v xml:space="preserve"> </v>
          </cell>
          <cell r="D375" t="str">
            <v>..</v>
          </cell>
          <cell r="E375" t="str">
            <v xml:space="preserve"> </v>
          </cell>
          <cell r="F375" t="str">
            <v>..</v>
          </cell>
          <cell r="G375" t="str">
            <v xml:space="preserve"> </v>
          </cell>
          <cell r="H375" t="str">
            <v>..</v>
          </cell>
          <cell r="I375" t="str">
            <v xml:space="preserve"> </v>
          </cell>
          <cell r="J375" t="str">
            <v>..</v>
          </cell>
          <cell r="K375" t="str">
            <v xml:space="preserve"> </v>
          </cell>
          <cell r="L375" t="str">
            <v>..</v>
          </cell>
          <cell r="M375" t="str">
            <v xml:space="preserve"> </v>
          </cell>
          <cell r="N375" t="str">
            <v>..</v>
          </cell>
          <cell r="O375" t="str">
            <v xml:space="preserve"> </v>
          </cell>
        </row>
        <row r="376">
          <cell r="A376" t="str">
            <v>-</v>
          </cell>
          <cell r="B376" t="str">
            <v>-</v>
          </cell>
          <cell r="C376" t="str">
            <v>-</v>
          </cell>
          <cell r="D376" t="str">
            <v>-</v>
          </cell>
          <cell r="E376" t="str">
            <v>-</v>
          </cell>
          <cell r="F376" t="str">
            <v>-</v>
          </cell>
          <cell r="G376" t="str">
            <v>-</v>
          </cell>
          <cell r="H376" t="str">
            <v>-</v>
          </cell>
          <cell r="I376" t="str">
            <v>-</v>
          </cell>
          <cell r="J376" t="str">
            <v>-</v>
          </cell>
          <cell r="K376" t="str">
            <v>-</v>
          </cell>
          <cell r="L376" t="str">
            <v>-</v>
          </cell>
          <cell r="M376" t="str">
            <v>-</v>
          </cell>
          <cell r="N376" t="str">
            <v>-</v>
          </cell>
          <cell r="O376" t="str">
            <v>-</v>
          </cell>
        </row>
        <row r="395">
          <cell r="A395" t="str">
            <v>TABLE M. 6</v>
          </cell>
          <cell r="B395" t="str">
            <v xml:space="preserve"> </v>
          </cell>
          <cell r="C395" t="str">
            <v xml:space="preserve"> </v>
          </cell>
          <cell r="D395" t="str">
            <v>COUNTRY : NORWAY</v>
          </cell>
          <cell r="G395" t="str">
            <v xml:space="preserve"> </v>
          </cell>
          <cell r="H395" t="str">
            <v xml:space="preserve"> </v>
          </cell>
          <cell r="I395" t="str">
            <v xml:space="preserve"> </v>
          </cell>
          <cell r="J395" t="str">
            <v xml:space="preserve"> </v>
          </cell>
          <cell r="K395" t="str">
            <v xml:space="preserve"> </v>
          </cell>
          <cell r="L395" t="str">
            <v xml:space="preserve"> </v>
          </cell>
          <cell r="M395" t="str">
            <v xml:space="preserve"> </v>
          </cell>
          <cell r="N395" t="str">
            <v xml:space="preserve"> </v>
          </cell>
          <cell r="O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  <cell r="C396" t="str">
            <v xml:space="preserve"> </v>
          </cell>
          <cell r="D396" t="str">
            <v xml:space="preserve"> </v>
          </cell>
          <cell r="E396" t="str">
            <v xml:space="preserve"> </v>
          </cell>
          <cell r="F396" t="str">
            <v xml:space="preserve"> </v>
          </cell>
          <cell r="G396" t="str">
            <v xml:space="preserve"> </v>
          </cell>
          <cell r="H396" t="str">
            <v xml:space="preserve"> </v>
          </cell>
          <cell r="I396" t="str">
            <v xml:space="preserve"> </v>
          </cell>
          <cell r="J396" t="str">
            <v xml:space="preserve"> </v>
          </cell>
          <cell r="K396" t="str">
            <v xml:space="preserve"> </v>
          </cell>
          <cell r="L396" t="str">
            <v xml:space="preserve"> </v>
          </cell>
          <cell r="M396" t="str">
            <v xml:space="preserve"> </v>
          </cell>
          <cell r="N396" t="str">
            <v xml:space="preserve"> </v>
          </cell>
          <cell r="O396" t="str">
            <v xml:space="preserve"> </v>
          </cell>
        </row>
        <row r="397">
          <cell r="A397" t="str">
            <v>GOVERNMENT BUDGET APPROPRIATIONS OR OUTLAYS FOR R&amp;D</v>
          </cell>
          <cell r="D397" t="str">
            <v xml:space="preserve"> </v>
          </cell>
          <cell r="E397" t="str">
            <v xml:space="preserve"> </v>
          </cell>
          <cell r="F397" t="str">
            <v xml:space="preserve"> </v>
          </cell>
          <cell r="G397" t="str">
            <v xml:space="preserve"> </v>
          </cell>
          <cell r="H397" t="str">
            <v xml:space="preserve"> </v>
          </cell>
          <cell r="I397" t="str">
            <v xml:space="preserve"> </v>
          </cell>
          <cell r="J397" t="str">
            <v xml:space="preserve"> </v>
          </cell>
          <cell r="K397" t="str">
            <v xml:space="preserve"> </v>
          </cell>
          <cell r="L397" t="str">
            <v xml:space="preserve"> </v>
          </cell>
          <cell r="M397" t="str">
            <v xml:space="preserve"> </v>
          </cell>
          <cell r="N397" t="str">
            <v xml:space="preserve"> </v>
          </cell>
          <cell r="O397" t="str">
            <v xml:space="preserve"> </v>
          </cell>
        </row>
        <row r="398">
          <cell r="A398" t="str">
            <v>BY SOCIO-ECONOMIC OBJECTIVE</v>
          </cell>
          <cell r="B398" t="str">
            <v xml:space="preserve"> </v>
          </cell>
          <cell r="C398" t="str">
            <v xml:space="preserve"> </v>
          </cell>
          <cell r="D398" t="str">
            <v xml:space="preserve"> </v>
          </cell>
          <cell r="E398" t="str">
            <v xml:space="preserve"> </v>
          </cell>
          <cell r="F398" t="str">
            <v xml:space="preserve"> </v>
          </cell>
          <cell r="G398" t="str">
            <v xml:space="preserve"> </v>
          </cell>
          <cell r="H398" t="str">
            <v xml:space="preserve"> </v>
          </cell>
          <cell r="I398" t="str">
            <v xml:space="preserve"> </v>
          </cell>
          <cell r="J398" t="str">
            <v xml:space="preserve"> </v>
          </cell>
          <cell r="K398" t="str">
            <v xml:space="preserve"> </v>
          </cell>
          <cell r="L398" t="str">
            <v xml:space="preserve"> </v>
          </cell>
          <cell r="M398" t="str">
            <v xml:space="preserve"> </v>
          </cell>
          <cell r="N398" t="str">
            <v xml:space="preserve"> </v>
          </cell>
          <cell r="O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  <cell r="C399" t="str">
            <v xml:space="preserve"> </v>
          </cell>
          <cell r="D399" t="str">
            <v xml:space="preserve"> </v>
          </cell>
          <cell r="E399" t="str">
            <v xml:space="preserve"> </v>
          </cell>
          <cell r="F399" t="str">
            <v xml:space="preserve"> </v>
          </cell>
          <cell r="G399" t="str">
            <v xml:space="preserve"> </v>
          </cell>
          <cell r="H399" t="str">
            <v xml:space="preserve"> </v>
          </cell>
          <cell r="I399" t="str">
            <v xml:space="preserve"> </v>
          </cell>
          <cell r="J399" t="str">
            <v xml:space="preserve"> </v>
          </cell>
          <cell r="K399" t="str">
            <v xml:space="preserve"> </v>
          </cell>
          <cell r="L399" t="str">
            <v xml:space="preserve"> </v>
          </cell>
          <cell r="M399" t="str">
            <v xml:space="preserve"> </v>
          </cell>
          <cell r="N399" t="str">
            <v xml:space="preserve"> </v>
          </cell>
          <cell r="O399" t="str">
            <v xml:space="preserve"> </v>
          </cell>
        </row>
        <row r="400">
          <cell r="A400" t="str">
            <v>UNITS: Million national currency</v>
          </cell>
          <cell r="B400" t="str">
            <v xml:space="preserve"> </v>
          </cell>
          <cell r="C400" t="str">
            <v xml:space="preserve"> </v>
          </cell>
          <cell r="D400" t="str">
            <v xml:space="preserve"> </v>
          </cell>
          <cell r="E400" t="str">
            <v xml:space="preserve"> </v>
          </cell>
          <cell r="F400" t="str">
            <v xml:space="preserve"> </v>
          </cell>
          <cell r="G400" t="str">
            <v xml:space="preserve"> </v>
          </cell>
          <cell r="H400" t="str">
            <v xml:space="preserve"> </v>
          </cell>
          <cell r="I400" t="str">
            <v xml:space="preserve"> </v>
          </cell>
          <cell r="J400" t="str">
            <v xml:space="preserve"> </v>
          </cell>
          <cell r="K400" t="str">
            <v xml:space="preserve"> </v>
          </cell>
          <cell r="L400" t="str">
            <v xml:space="preserve"> </v>
          </cell>
          <cell r="M400" t="str">
            <v xml:space="preserve"> </v>
          </cell>
          <cell r="N400" t="str">
            <v xml:space="preserve"> </v>
          </cell>
          <cell r="O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  <cell r="C401" t="str">
            <v xml:space="preserve"> </v>
          </cell>
          <cell r="D401" t="str">
            <v xml:space="preserve"> </v>
          </cell>
          <cell r="E401" t="str">
            <v xml:space="preserve"> </v>
          </cell>
          <cell r="F401" t="str">
            <v xml:space="preserve"> </v>
          </cell>
          <cell r="G401" t="str">
            <v xml:space="preserve"> </v>
          </cell>
          <cell r="H401" t="str">
            <v xml:space="preserve"> </v>
          </cell>
          <cell r="I401" t="str">
            <v xml:space="preserve"> </v>
          </cell>
          <cell r="J401" t="str">
            <v xml:space="preserve"> </v>
          </cell>
          <cell r="K401" t="str">
            <v xml:space="preserve"> </v>
          </cell>
          <cell r="L401" t="str">
            <v xml:space="preserve"> </v>
          </cell>
          <cell r="M401" t="str">
            <v xml:space="preserve"> </v>
          </cell>
          <cell r="N401" t="str">
            <v xml:space="preserve"> </v>
          </cell>
          <cell r="O401" t="str">
            <v xml:space="preserve"> </v>
          </cell>
        </row>
        <row r="402">
          <cell r="A402" t="str">
            <v>-</v>
          </cell>
          <cell r="B402" t="str">
            <v>-</v>
          </cell>
          <cell r="C402" t="str">
            <v>-</v>
          </cell>
          <cell r="D402" t="str">
            <v>-</v>
          </cell>
          <cell r="E402" t="str">
            <v>-</v>
          </cell>
          <cell r="F402" t="str">
            <v>-</v>
          </cell>
          <cell r="G402" t="str">
            <v>-</v>
          </cell>
          <cell r="H402" t="str">
            <v>-</v>
          </cell>
          <cell r="I402" t="str">
            <v>-</v>
          </cell>
          <cell r="J402" t="str">
            <v>-</v>
          </cell>
          <cell r="K402" t="str">
            <v>-</v>
          </cell>
          <cell r="L402" t="str">
            <v>-</v>
          </cell>
          <cell r="M402" t="str">
            <v>-</v>
          </cell>
          <cell r="N402" t="str">
            <v>-</v>
          </cell>
          <cell r="O402" t="str">
            <v>-</v>
          </cell>
        </row>
        <row r="403">
          <cell r="A403" t="str">
            <v xml:space="preserve"> </v>
          </cell>
          <cell r="B403" t="str">
            <v>1995</v>
          </cell>
          <cell r="C403" t="str">
            <v xml:space="preserve"> </v>
          </cell>
          <cell r="D403" t="str">
            <v>1996</v>
          </cell>
          <cell r="E403" t="str">
            <v xml:space="preserve"> </v>
          </cell>
          <cell r="F403" t="str">
            <v>1997</v>
          </cell>
          <cell r="G403" t="str">
            <v xml:space="preserve"> </v>
          </cell>
          <cell r="H403" t="str">
            <v>1998</v>
          </cell>
          <cell r="I403" t="str">
            <v xml:space="preserve"> </v>
          </cell>
          <cell r="J403" t="str">
            <v>1999</v>
          </cell>
          <cell r="K403" t="str">
            <v xml:space="preserve"> </v>
          </cell>
          <cell r="L403" t="str">
            <v>2000</v>
          </cell>
          <cell r="M403" t="str">
            <v xml:space="preserve"> </v>
          </cell>
          <cell r="N403" t="str">
            <v>2001</v>
          </cell>
          <cell r="O403" t="str">
            <v xml:space="preserve"> </v>
          </cell>
        </row>
        <row r="404">
          <cell r="A404" t="str">
            <v>-</v>
          </cell>
          <cell r="B404" t="str">
            <v>-</v>
          </cell>
          <cell r="C404" t="str">
            <v>-</v>
          </cell>
          <cell r="D404" t="str">
            <v>-</v>
          </cell>
          <cell r="E404" t="str">
            <v>-</v>
          </cell>
          <cell r="F404" t="str">
            <v>-</v>
          </cell>
          <cell r="G404" t="str">
            <v>-</v>
          </cell>
          <cell r="H404" t="str">
            <v>-</v>
          </cell>
          <cell r="I404" t="str">
            <v>-</v>
          </cell>
          <cell r="J404" t="str">
            <v>-</v>
          </cell>
          <cell r="K404" t="str">
            <v>-</v>
          </cell>
          <cell r="L404" t="str">
            <v>-</v>
          </cell>
          <cell r="M404" t="str">
            <v>-</v>
          </cell>
          <cell r="N404" t="str">
            <v>-</v>
          </cell>
          <cell r="O404" t="str">
            <v>-</v>
          </cell>
        </row>
        <row r="405">
          <cell r="A405" t="str">
            <v xml:space="preserve">  OBJECTIVE</v>
          </cell>
          <cell r="B405" t="str">
            <v xml:space="preserve"> </v>
          </cell>
          <cell r="C405" t="str">
            <v xml:space="preserve"> </v>
          </cell>
          <cell r="D405" t="str">
            <v xml:space="preserve"> </v>
          </cell>
          <cell r="E405" t="str">
            <v xml:space="preserve"> </v>
          </cell>
          <cell r="F405" t="str">
            <v xml:space="preserve"> </v>
          </cell>
          <cell r="G405" t="str">
            <v xml:space="preserve"> </v>
          </cell>
          <cell r="H405" t="str">
            <v xml:space="preserve"> </v>
          </cell>
          <cell r="I405" t="str">
            <v xml:space="preserve"> </v>
          </cell>
          <cell r="J405" t="str">
            <v xml:space="preserve"> </v>
          </cell>
          <cell r="K405" t="str">
            <v xml:space="preserve"> </v>
          </cell>
          <cell r="L405" t="str">
            <v xml:space="preserve"> </v>
          </cell>
          <cell r="M405" t="str">
            <v xml:space="preserve"> </v>
          </cell>
          <cell r="N405" t="str">
            <v xml:space="preserve"> </v>
          </cell>
          <cell r="O405" t="str">
            <v xml:space="preserve"> </v>
          </cell>
        </row>
        <row r="406">
          <cell r="A406" t="str">
            <v>* 1. AGRICULTURE, FORESTRY &amp; FISHING</v>
          </cell>
          <cell r="B406">
            <v>693.8</v>
          </cell>
          <cell r="C406" t="str">
            <v xml:space="preserve"> </v>
          </cell>
          <cell r="D406">
            <v>747.7</v>
          </cell>
          <cell r="E406" t="str">
            <v xml:space="preserve"> </v>
          </cell>
          <cell r="F406">
            <v>729</v>
          </cell>
          <cell r="G406" t="str">
            <v xml:space="preserve"> </v>
          </cell>
          <cell r="H406">
            <v>752.8</v>
          </cell>
          <cell r="I406" t="str">
            <v xml:space="preserve"> </v>
          </cell>
          <cell r="J406">
            <v>786.2</v>
          </cell>
          <cell r="L406">
            <v>857.1</v>
          </cell>
          <cell r="N406">
            <v>897.1</v>
          </cell>
          <cell r="O406" t="str">
            <v>P</v>
          </cell>
        </row>
        <row r="407">
          <cell r="A407" t="str">
            <v>* 2. INDUSTRIAL DEVELOPMENT</v>
          </cell>
          <cell r="B407">
            <v>1197.8</v>
          </cell>
          <cell r="C407" t="str">
            <v xml:space="preserve"> </v>
          </cell>
          <cell r="D407">
            <v>1160.8</v>
          </cell>
          <cell r="E407" t="str">
            <v xml:space="preserve"> </v>
          </cell>
          <cell r="F407">
            <v>1129.5999999999999</v>
          </cell>
          <cell r="G407" t="str">
            <v xml:space="preserve"> </v>
          </cell>
          <cell r="H407">
            <v>1123.5</v>
          </cell>
          <cell r="I407" t="str">
            <v xml:space="preserve"> </v>
          </cell>
          <cell r="J407">
            <v>1113.2</v>
          </cell>
          <cell r="L407">
            <v>1168</v>
          </cell>
          <cell r="N407">
            <v>1428.1</v>
          </cell>
          <cell r="O407" t="str">
            <v>P</v>
          </cell>
        </row>
        <row r="408">
          <cell r="A408" t="str">
            <v>* 3. ENERGY</v>
          </cell>
          <cell r="B408">
            <v>188.6</v>
          </cell>
          <cell r="C408" t="str">
            <v xml:space="preserve"> </v>
          </cell>
          <cell r="D408">
            <v>186.2</v>
          </cell>
          <cell r="E408" t="str">
            <v xml:space="preserve"> </v>
          </cell>
          <cell r="F408">
            <v>184.9</v>
          </cell>
          <cell r="G408" t="str">
            <v xml:space="preserve"> </v>
          </cell>
          <cell r="H408">
            <v>208.1</v>
          </cell>
          <cell r="I408" t="str">
            <v xml:space="preserve"> </v>
          </cell>
          <cell r="J408">
            <v>186.3</v>
          </cell>
          <cell r="L408">
            <v>219</v>
          </cell>
          <cell r="N408">
            <v>210.3</v>
          </cell>
          <cell r="O408" t="str">
            <v>P</v>
          </cell>
        </row>
        <row r="409">
          <cell r="A409" t="str">
            <v xml:space="preserve">  4. Transport &amp; Telecommunications</v>
          </cell>
          <cell r="B409">
            <v>104.3</v>
          </cell>
          <cell r="C409" t="str">
            <v xml:space="preserve"> </v>
          </cell>
          <cell r="D409">
            <v>119.8</v>
          </cell>
          <cell r="E409" t="str">
            <v xml:space="preserve"> </v>
          </cell>
          <cell r="F409">
            <v>168.1</v>
          </cell>
          <cell r="G409" t="str">
            <v xml:space="preserve"> </v>
          </cell>
          <cell r="H409">
            <v>175.4</v>
          </cell>
          <cell r="I409" t="str">
            <v xml:space="preserve"> </v>
          </cell>
          <cell r="J409">
            <v>183.2</v>
          </cell>
          <cell r="L409">
            <v>196.8</v>
          </cell>
          <cell r="N409">
            <v>210.4</v>
          </cell>
          <cell r="O409" t="str">
            <v>P</v>
          </cell>
        </row>
        <row r="410">
          <cell r="A410" t="str">
            <v xml:space="preserve">  5. Urban &amp; Rural Planning</v>
          </cell>
          <cell r="B410">
            <v>17.7</v>
          </cell>
          <cell r="C410" t="str">
            <v xml:space="preserve"> </v>
          </cell>
          <cell r="D410">
            <v>21.2</v>
          </cell>
          <cell r="E410" t="str">
            <v xml:space="preserve"> </v>
          </cell>
          <cell r="F410">
            <v>23.5</v>
          </cell>
          <cell r="G410" t="str">
            <v xml:space="preserve"> </v>
          </cell>
          <cell r="H410">
            <v>25.7</v>
          </cell>
          <cell r="I410" t="str">
            <v xml:space="preserve"> </v>
          </cell>
          <cell r="J410">
            <v>25.6</v>
          </cell>
          <cell r="L410">
            <v>25.9</v>
          </cell>
          <cell r="N410">
            <v>26.6</v>
          </cell>
          <cell r="O410" t="str">
            <v>P</v>
          </cell>
        </row>
        <row r="411">
          <cell r="A411" t="str">
            <v>* 6. SUB-TOTAL INFRASTRUCTURE</v>
          </cell>
          <cell r="B411">
            <v>122</v>
          </cell>
          <cell r="C411" t="str">
            <v xml:space="preserve"> </v>
          </cell>
          <cell r="D411">
            <v>141.1</v>
          </cell>
          <cell r="E411" t="str">
            <v xml:space="preserve"> </v>
          </cell>
          <cell r="F411">
            <v>191.7</v>
          </cell>
          <cell r="G411" t="str">
            <v xml:space="preserve"> </v>
          </cell>
          <cell r="H411">
            <v>201.1</v>
          </cell>
          <cell r="I411" t="str">
            <v xml:space="preserve"> </v>
          </cell>
          <cell r="J411">
            <v>208.8</v>
          </cell>
          <cell r="L411">
            <v>222.7</v>
          </cell>
          <cell r="N411">
            <v>236.9</v>
          </cell>
          <cell r="O411" t="str">
            <v>P</v>
          </cell>
        </row>
        <row r="412">
          <cell r="A412" t="str">
            <v xml:space="preserve">  7. Prevention of Pollution</v>
          </cell>
          <cell r="B412" t="str">
            <v>..</v>
          </cell>
          <cell r="C412" t="str">
            <v xml:space="preserve"> </v>
          </cell>
          <cell r="D412" t="str">
            <v>..</v>
          </cell>
          <cell r="E412" t="str">
            <v xml:space="preserve"> </v>
          </cell>
          <cell r="F412" t="str">
            <v>..</v>
          </cell>
          <cell r="G412" t="str">
            <v xml:space="preserve"> </v>
          </cell>
          <cell r="H412" t="str">
            <v>..</v>
          </cell>
          <cell r="I412" t="str">
            <v xml:space="preserve"> </v>
          </cell>
          <cell r="J412" t="str">
            <v>..</v>
          </cell>
          <cell r="L412" t="str">
            <v>..</v>
          </cell>
          <cell r="N412" t="str">
            <v>..</v>
          </cell>
          <cell r="O412" t="str">
            <v xml:space="preserve"> </v>
          </cell>
        </row>
        <row r="413">
          <cell r="A413" t="str">
            <v xml:space="preserve">  8. Identificat. &amp; Treatment of Pollution</v>
          </cell>
          <cell r="B413" t="str">
            <v>..</v>
          </cell>
          <cell r="C413" t="str">
            <v xml:space="preserve"> </v>
          </cell>
          <cell r="D413" t="str">
            <v>..</v>
          </cell>
          <cell r="E413" t="str">
            <v xml:space="preserve"> </v>
          </cell>
          <cell r="F413" t="str">
            <v>..</v>
          </cell>
          <cell r="G413" t="str">
            <v xml:space="preserve"> </v>
          </cell>
          <cell r="H413" t="str">
            <v>..</v>
          </cell>
          <cell r="I413" t="str">
            <v xml:space="preserve"> </v>
          </cell>
          <cell r="J413" t="str">
            <v>..</v>
          </cell>
          <cell r="L413" t="str">
            <v>..</v>
          </cell>
          <cell r="N413" t="str">
            <v>..</v>
          </cell>
          <cell r="O413" t="str">
            <v xml:space="preserve"> </v>
          </cell>
        </row>
        <row r="414">
          <cell r="A414" t="str">
            <v>* 9. SUB-TOTAL ENVIRONMENT</v>
          </cell>
          <cell r="B414">
            <v>210.2</v>
          </cell>
          <cell r="C414" t="str">
            <v xml:space="preserve"> </v>
          </cell>
          <cell r="D414">
            <v>224.3</v>
          </cell>
          <cell r="E414" t="str">
            <v xml:space="preserve"> </v>
          </cell>
          <cell r="F414">
            <v>241.2</v>
          </cell>
          <cell r="G414" t="str">
            <v xml:space="preserve"> </v>
          </cell>
          <cell r="H414">
            <v>261.5</v>
          </cell>
          <cell r="I414" t="str">
            <v xml:space="preserve"> </v>
          </cell>
          <cell r="J414">
            <v>272.60000000000002</v>
          </cell>
          <cell r="L414">
            <v>268.8</v>
          </cell>
          <cell r="N414">
            <v>279.60000000000002</v>
          </cell>
          <cell r="O414" t="str">
            <v>P</v>
          </cell>
        </row>
        <row r="415">
          <cell r="A415" t="str">
            <v>*10. HEALTH</v>
          </cell>
          <cell r="B415">
            <v>512.20000000000005</v>
          </cell>
          <cell r="C415" t="str">
            <v xml:space="preserve"> </v>
          </cell>
          <cell r="D415">
            <v>546.79999999999995</v>
          </cell>
          <cell r="E415" t="str">
            <v xml:space="preserve"> </v>
          </cell>
          <cell r="F415">
            <v>559.9</v>
          </cell>
          <cell r="G415" t="str">
            <v xml:space="preserve"> </v>
          </cell>
          <cell r="H415">
            <v>584.29999999999995</v>
          </cell>
          <cell r="I415" t="str">
            <v xml:space="preserve"> </v>
          </cell>
          <cell r="J415">
            <v>650.1</v>
          </cell>
          <cell r="L415">
            <v>689.7</v>
          </cell>
          <cell r="N415">
            <v>719.8</v>
          </cell>
          <cell r="O415" t="str">
            <v>P</v>
          </cell>
        </row>
        <row r="416">
          <cell r="A416" t="str">
            <v>*11. SOCIAL DEVELOPMENT &amp; SERVICES</v>
          </cell>
          <cell r="C416" t="str">
            <v xml:space="preserve"> </v>
          </cell>
          <cell r="D416">
            <v>608.5</v>
          </cell>
          <cell r="E416" t="str">
            <v xml:space="preserve"> </v>
          </cell>
          <cell r="F416">
            <v>597.6</v>
          </cell>
          <cell r="G416" t="str">
            <v xml:space="preserve"> </v>
          </cell>
          <cell r="H416">
            <v>593.1</v>
          </cell>
          <cell r="I416" t="str">
            <v xml:space="preserve"> </v>
          </cell>
          <cell r="J416">
            <v>642.5</v>
          </cell>
          <cell r="L416">
            <v>681.4</v>
          </cell>
          <cell r="N416">
            <v>716.5</v>
          </cell>
          <cell r="O416" t="str">
            <v>P</v>
          </cell>
        </row>
        <row r="417">
          <cell r="A417" t="str">
            <v>*12. EARTH &amp; ATMOSPHERE</v>
          </cell>
          <cell r="B417">
            <v>220.6</v>
          </cell>
          <cell r="C417" t="str">
            <v xml:space="preserve"> </v>
          </cell>
          <cell r="D417">
            <v>229.6</v>
          </cell>
          <cell r="E417" t="str">
            <v xml:space="preserve"> </v>
          </cell>
          <cell r="F417">
            <v>182</v>
          </cell>
          <cell r="G417" t="str">
            <v xml:space="preserve"> </v>
          </cell>
          <cell r="H417">
            <v>198.1</v>
          </cell>
          <cell r="I417" t="str">
            <v xml:space="preserve"> </v>
          </cell>
          <cell r="J417">
            <v>206.1</v>
          </cell>
          <cell r="L417">
            <v>217.9</v>
          </cell>
          <cell r="N417">
            <v>217.1</v>
          </cell>
          <cell r="O417" t="str">
            <v>P</v>
          </cell>
        </row>
        <row r="418">
          <cell r="A418" t="str">
            <v>*13. Advancement of Research</v>
          </cell>
          <cell r="B418">
            <v>588.29999999999995</v>
          </cell>
          <cell r="C418" t="str">
            <v xml:space="preserve"> </v>
          </cell>
          <cell r="D418">
            <v>572.6</v>
          </cell>
          <cell r="E418" t="str">
            <v xml:space="preserve"> </v>
          </cell>
          <cell r="F418">
            <v>649.1</v>
          </cell>
          <cell r="G418" t="str">
            <v xml:space="preserve"> </v>
          </cell>
          <cell r="H418">
            <v>663.9</v>
          </cell>
          <cell r="I418" t="str">
            <v xml:space="preserve"> </v>
          </cell>
          <cell r="J418">
            <v>734.5</v>
          </cell>
          <cell r="L418">
            <v>833.5</v>
          </cell>
          <cell r="N418">
            <v>938.6</v>
          </cell>
          <cell r="O418" t="str">
            <v>P</v>
          </cell>
        </row>
        <row r="419">
          <cell r="A419" t="str">
            <v>*14. General University Funds</v>
          </cell>
          <cell r="B419">
            <v>2593.1999999999998</v>
          </cell>
          <cell r="C419" t="str">
            <v xml:space="preserve"> </v>
          </cell>
          <cell r="D419">
            <v>2827.6</v>
          </cell>
          <cell r="E419" t="str">
            <v xml:space="preserve"> </v>
          </cell>
          <cell r="F419">
            <v>3064.5</v>
          </cell>
          <cell r="G419" t="str">
            <v xml:space="preserve"> </v>
          </cell>
          <cell r="H419">
            <v>3367.1</v>
          </cell>
          <cell r="I419" t="str">
            <v xml:space="preserve"> </v>
          </cell>
          <cell r="J419">
            <v>3570.4</v>
          </cell>
          <cell r="L419">
            <v>3811.4</v>
          </cell>
          <cell r="N419">
            <v>3851.9</v>
          </cell>
          <cell r="O419" t="str">
            <v>P</v>
          </cell>
        </row>
        <row r="420">
          <cell r="A420" t="str">
            <v xml:space="preserve"> 15. SUB-TOTAL ADVANCEMENT OF KNOWLEDGE</v>
          </cell>
          <cell r="B420">
            <v>3181.4</v>
          </cell>
          <cell r="C420" t="str">
            <v xml:space="preserve"> </v>
          </cell>
          <cell r="D420">
            <v>3400.2</v>
          </cell>
          <cell r="E420" t="str">
            <v xml:space="preserve"> </v>
          </cell>
          <cell r="F420">
            <v>3713.5</v>
          </cell>
          <cell r="G420" t="str">
            <v xml:space="preserve"> </v>
          </cell>
          <cell r="H420">
            <v>4031</v>
          </cell>
          <cell r="I420" t="str">
            <v xml:space="preserve"> </v>
          </cell>
          <cell r="J420">
            <v>4304.8999999999996</v>
          </cell>
          <cell r="L420">
            <v>4644.8999999999996</v>
          </cell>
          <cell r="N420">
            <v>4790.5</v>
          </cell>
          <cell r="O420" t="str">
            <v>P</v>
          </cell>
        </row>
        <row r="421">
          <cell r="A421" t="str">
            <v>*16. CIVIL SPACE</v>
          </cell>
          <cell r="B421">
            <v>245.8</v>
          </cell>
          <cell r="C421" t="str">
            <v xml:space="preserve"> </v>
          </cell>
          <cell r="D421">
            <v>243.7</v>
          </cell>
          <cell r="E421" t="str">
            <v xml:space="preserve"> </v>
          </cell>
          <cell r="F421">
            <v>217.4</v>
          </cell>
          <cell r="G421" t="str">
            <v xml:space="preserve"> </v>
          </cell>
          <cell r="H421">
            <v>231.4</v>
          </cell>
          <cell r="I421" t="str">
            <v xml:space="preserve"> </v>
          </cell>
          <cell r="J421">
            <v>222.7</v>
          </cell>
          <cell r="L421">
            <v>224.3</v>
          </cell>
          <cell r="N421">
            <v>235.4</v>
          </cell>
          <cell r="O421" t="str">
            <v>P</v>
          </cell>
        </row>
        <row r="422">
          <cell r="A422" t="str">
            <v>*17. DEFENCE</v>
          </cell>
          <cell r="B422">
            <v>430.8</v>
          </cell>
          <cell r="C422" t="str">
            <v xml:space="preserve"> </v>
          </cell>
          <cell r="D422">
            <v>456.7</v>
          </cell>
          <cell r="E422" t="str">
            <v xml:space="preserve"> </v>
          </cell>
          <cell r="F422">
            <v>456.6</v>
          </cell>
          <cell r="G422" t="str">
            <v xml:space="preserve"> </v>
          </cell>
          <cell r="H422">
            <v>473.5</v>
          </cell>
          <cell r="I422" t="str">
            <v xml:space="preserve"> </v>
          </cell>
          <cell r="J422">
            <v>484.7</v>
          </cell>
          <cell r="L422">
            <v>484.4</v>
          </cell>
          <cell r="N422">
            <v>488.7</v>
          </cell>
          <cell r="O422" t="str">
            <v>P</v>
          </cell>
        </row>
        <row r="423">
          <cell r="A423" t="str">
            <v xml:space="preserve"> 18. NOT ELSEWHERE CLASSIFIED</v>
          </cell>
          <cell r="B423" t="str">
            <v>..</v>
          </cell>
          <cell r="C423" t="str">
            <v xml:space="preserve"> </v>
          </cell>
          <cell r="D423" t="str">
            <v>..</v>
          </cell>
          <cell r="E423" t="str">
            <v xml:space="preserve"> </v>
          </cell>
          <cell r="F423" t="str">
            <v>..</v>
          </cell>
          <cell r="G423" t="str">
            <v xml:space="preserve"> </v>
          </cell>
          <cell r="H423" t="str">
            <v>..</v>
          </cell>
          <cell r="I423" t="str">
            <v xml:space="preserve"> </v>
          </cell>
          <cell r="J423" t="str">
            <v>..</v>
          </cell>
          <cell r="L423" t="str">
            <v>..</v>
          </cell>
          <cell r="M423" t="str">
            <v xml:space="preserve"> </v>
          </cell>
          <cell r="N423" t="str">
            <v>..</v>
          </cell>
          <cell r="O423" t="str">
            <v xml:space="preserve"> </v>
          </cell>
        </row>
        <row r="424">
          <cell r="A424" t="str">
            <v>*19. TOTAL</v>
          </cell>
          <cell r="B424">
            <v>7554.7</v>
          </cell>
          <cell r="C424" t="str">
            <v xml:space="preserve"> </v>
          </cell>
          <cell r="D424">
            <v>7945.5</v>
          </cell>
          <cell r="E424" t="str">
            <v xml:space="preserve"> </v>
          </cell>
          <cell r="F424">
            <v>8203.2999999999993</v>
          </cell>
          <cell r="G424" t="str">
            <v xml:space="preserve"> </v>
          </cell>
          <cell r="H424">
            <v>8658.4</v>
          </cell>
          <cell r="I424" t="str">
            <v xml:space="preserve"> </v>
          </cell>
          <cell r="J424">
            <v>9078</v>
          </cell>
          <cell r="L424">
            <v>9678.2999999999993</v>
          </cell>
          <cell r="N424">
            <v>10219.9</v>
          </cell>
          <cell r="O424" t="str">
            <v>P</v>
          </cell>
        </row>
        <row r="425">
          <cell r="A425" t="str">
            <v>-</v>
          </cell>
          <cell r="B425" t="str">
            <v>-</v>
          </cell>
          <cell r="C425" t="str">
            <v>-</v>
          </cell>
          <cell r="D425" t="str">
            <v>-</v>
          </cell>
          <cell r="E425" t="str">
            <v>-</v>
          </cell>
          <cell r="F425" t="str">
            <v>-</v>
          </cell>
          <cell r="G425" t="str">
            <v>-</v>
          </cell>
          <cell r="H425" t="str">
            <v>-</v>
          </cell>
          <cell r="I425" t="str">
            <v>-</v>
          </cell>
          <cell r="J425" t="str">
            <v>-</v>
          </cell>
          <cell r="K425" t="str">
            <v>-</v>
          </cell>
          <cell r="L425" t="str">
            <v>-</v>
          </cell>
          <cell r="M425" t="str">
            <v>-</v>
          </cell>
          <cell r="N425" t="str">
            <v>-</v>
          </cell>
          <cell r="O425" t="str">
            <v>-</v>
          </cell>
        </row>
        <row r="426">
          <cell r="A426" t="str">
            <v xml:space="preserve"> </v>
          </cell>
          <cell r="B426" t="str">
            <v xml:space="preserve"> </v>
          </cell>
          <cell r="C426" t="str">
            <v xml:space="preserve"> </v>
          </cell>
          <cell r="D426" t="str">
            <v xml:space="preserve"> </v>
          </cell>
          <cell r="E426" t="str">
            <v xml:space="preserve"> </v>
          </cell>
          <cell r="F426" t="str">
            <v xml:space="preserve"> </v>
          </cell>
          <cell r="G426" t="str">
            <v xml:space="preserve"> </v>
          </cell>
          <cell r="H426" t="str">
            <v xml:space="preserve"> </v>
          </cell>
          <cell r="I426" t="str">
            <v xml:space="preserve"> </v>
          </cell>
          <cell r="J426" t="str">
            <v xml:space="preserve"> </v>
          </cell>
          <cell r="K426" t="str">
            <v xml:space="preserve"> </v>
          </cell>
          <cell r="L426" t="str">
            <v xml:space="preserve"> </v>
          </cell>
          <cell r="M426" t="str">
            <v xml:space="preserve"> </v>
          </cell>
          <cell r="N426" t="str">
            <v xml:space="preserve"> </v>
          </cell>
          <cell r="O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  <cell r="C427" t="str">
            <v xml:space="preserve"> </v>
          </cell>
          <cell r="D427" t="str">
            <v xml:space="preserve"> </v>
          </cell>
          <cell r="E427" t="str">
            <v xml:space="preserve"> </v>
          </cell>
          <cell r="F427" t="str">
            <v xml:space="preserve"> </v>
          </cell>
          <cell r="G427" t="str">
            <v xml:space="preserve"> </v>
          </cell>
          <cell r="H427" t="str">
            <v xml:space="preserve"> </v>
          </cell>
          <cell r="I427" t="str">
            <v xml:space="preserve"> </v>
          </cell>
          <cell r="J427" t="str">
            <v xml:space="preserve"> </v>
          </cell>
          <cell r="K427" t="str">
            <v xml:space="preserve"> </v>
          </cell>
          <cell r="L427" t="str">
            <v xml:space="preserve"> </v>
          </cell>
          <cell r="M427" t="str">
            <v xml:space="preserve"> </v>
          </cell>
          <cell r="N427" t="str">
            <v xml:space="preserve"> </v>
          </cell>
          <cell r="O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  <cell r="C428" t="str">
            <v xml:space="preserve"> </v>
          </cell>
          <cell r="D428" t="str">
            <v xml:space="preserve"> </v>
          </cell>
          <cell r="E428" t="str">
            <v xml:space="preserve"> </v>
          </cell>
          <cell r="F428" t="str">
            <v xml:space="preserve"> </v>
          </cell>
          <cell r="G428" t="str">
            <v xml:space="preserve"> </v>
          </cell>
          <cell r="H428" t="str">
            <v xml:space="preserve"> </v>
          </cell>
          <cell r="I428" t="str">
            <v xml:space="preserve"> </v>
          </cell>
          <cell r="J428" t="str">
            <v xml:space="preserve"> </v>
          </cell>
          <cell r="K428" t="str">
            <v xml:space="preserve"> </v>
          </cell>
          <cell r="L428" t="str">
            <v xml:space="preserve"> </v>
          </cell>
          <cell r="M428" t="str">
            <v xml:space="preserve"> </v>
          </cell>
          <cell r="N428" t="str">
            <v xml:space="preserve"> </v>
          </cell>
          <cell r="O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  <cell r="C429" t="str">
            <v xml:space="preserve"> </v>
          </cell>
          <cell r="D429" t="str">
            <v xml:space="preserve"> </v>
          </cell>
          <cell r="E429" t="str">
            <v xml:space="preserve"> </v>
          </cell>
          <cell r="F429" t="str">
            <v xml:space="preserve"> </v>
          </cell>
          <cell r="G429" t="str">
            <v xml:space="preserve"> </v>
          </cell>
          <cell r="H429" t="str">
            <v xml:space="preserve"> </v>
          </cell>
          <cell r="I429" t="str">
            <v xml:space="preserve"> </v>
          </cell>
          <cell r="J429" t="str">
            <v xml:space="preserve"> </v>
          </cell>
          <cell r="K429" t="str">
            <v xml:space="preserve"> </v>
          </cell>
          <cell r="L429" t="str">
            <v xml:space="preserve"> </v>
          </cell>
          <cell r="M429" t="str">
            <v xml:space="preserve"> </v>
          </cell>
          <cell r="N429" t="str">
            <v xml:space="preserve"> </v>
          </cell>
          <cell r="O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  <cell r="C430" t="str">
            <v xml:space="preserve"> </v>
          </cell>
          <cell r="D430" t="str">
            <v xml:space="preserve"> </v>
          </cell>
          <cell r="E430" t="str">
            <v xml:space="preserve"> </v>
          </cell>
          <cell r="F430" t="str">
            <v xml:space="preserve"> </v>
          </cell>
          <cell r="G430" t="str">
            <v xml:space="preserve"> </v>
          </cell>
          <cell r="H430" t="str">
            <v xml:space="preserve"> </v>
          </cell>
          <cell r="I430" t="str">
            <v xml:space="preserve"> </v>
          </cell>
          <cell r="J430" t="str">
            <v xml:space="preserve"> </v>
          </cell>
          <cell r="K430" t="str">
            <v xml:space="preserve"> </v>
          </cell>
          <cell r="L430" t="str">
            <v xml:space="preserve"> </v>
          </cell>
          <cell r="M430" t="str">
            <v xml:space="preserve"> </v>
          </cell>
          <cell r="N430" t="str">
            <v xml:space="preserve"> </v>
          </cell>
          <cell r="O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  <cell r="C431" t="str">
            <v xml:space="preserve"> </v>
          </cell>
          <cell r="D431" t="str">
            <v xml:space="preserve"> </v>
          </cell>
          <cell r="E431" t="str">
            <v xml:space="preserve"> </v>
          </cell>
          <cell r="F431" t="str">
            <v xml:space="preserve"> </v>
          </cell>
          <cell r="G431" t="str">
            <v xml:space="preserve"> </v>
          </cell>
          <cell r="H431" t="str">
            <v xml:space="preserve"> </v>
          </cell>
          <cell r="I431" t="str">
            <v xml:space="preserve"> </v>
          </cell>
          <cell r="J431" t="str">
            <v xml:space="preserve"> </v>
          </cell>
          <cell r="K431" t="str">
            <v xml:space="preserve"> </v>
          </cell>
          <cell r="L431" t="str">
            <v xml:space="preserve"> </v>
          </cell>
          <cell r="M431" t="str">
            <v xml:space="preserve"> </v>
          </cell>
          <cell r="N431" t="str">
            <v xml:space="preserve"> </v>
          </cell>
          <cell r="O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  <cell r="C432" t="str">
            <v xml:space="preserve"> </v>
          </cell>
          <cell r="D432" t="str">
            <v xml:space="preserve"> </v>
          </cell>
          <cell r="E432" t="str">
            <v xml:space="preserve"> </v>
          </cell>
          <cell r="F432" t="str">
            <v xml:space="preserve"> </v>
          </cell>
          <cell r="G432" t="str">
            <v xml:space="preserve"> </v>
          </cell>
          <cell r="H432" t="str">
            <v xml:space="preserve"> </v>
          </cell>
          <cell r="I432" t="str">
            <v xml:space="preserve"> </v>
          </cell>
          <cell r="J432" t="str">
            <v xml:space="preserve"> </v>
          </cell>
          <cell r="K432" t="str">
            <v xml:space="preserve"> </v>
          </cell>
          <cell r="L432" t="str">
            <v xml:space="preserve"> </v>
          </cell>
          <cell r="M432" t="str">
            <v xml:space="preserve"> </v>
          </cell>
          <cell r="N432" t="str">
            <v xml:space="preserve"> </v>
          </cell>
          <cell r="O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  <cell r="C433" t="str">
            <v xml:space="preserve"> </v>
          </cell>
          <cell r="D433" t="str">
            <v xml:space="preserve"> </v>
          </cell>
          <cell r="E433" t="str">
            <v xml:space="preserve"> </v>
          </cell>
          <cell r="F433" t="str">
            <v xml:space="preserve"> </v>
          </cell>
          <cell r="G433" t="str">
            <v xml:space="preserve"> </v>
          </cell>
          <cell r="H433" t="str">
            <v xml:space="preserve"> </v>
          </cell>
          <cell r="I433" t="str">
            <v xml:space="preserve"> </v>
          </cell>
          <cell r="J433" t="str">
            <v xml:space="preserve"> </v>
          </cell>
          <cell r="K433" t="str">
            <v xml:space="preserve"> </v>
          </cell>
          <cell r="L433" t="str">
            <v xml:space="preserve"> </v>
          </cell>
          <cell r="M433" t="str">
            <v xml:space="preserve"> </v>
          </cell>
          <cell r="N433" t="str">
            <v xml:space="preserve"> </v>
          </cell>
          <cell r="O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  <cell r="C434" t="str">
            <v xml:space="preserve"> </v>
          </cell>
          <cell r="D434" t="str">
            <v xml:space="preserve"> </v>
          </cell>
          <cell r="E434" t="str">
            <v xml:space="preserve"> </v>
          </cell>
          <cell r="F434" t="str">
            <v xml:space="preserve"> </v>
          </cell>
          <cell r="G434" t="str">
            <v xml:space="preserve"> </v>
          </cell>
          <cell r="H434" t="str">
            <v xml:space="preserve"> </v>
          </cell>
          <cell r="I434" t="str">
            <v xml:space="preserve"> </v>
          </cell>
          <cell r="J434" t="str">
            <v xml:space="preserve"> </v>
          </cell>
          <cell r="K434" t="str">
            <v xml:space="preserve"> </v>
          </cell>
          <cell r="L434" t="str">
            <v xml:space="preserve"> </v>
          </cell>
          <cell r="M434" t="str">
            <v xml:space="preserve"> </v>
          </cell>
          <cell r="N434" t="str">
            <v xml:space="preserve"> </v>
          </cell>
          <cell r="O434" t="str">
            <v xml:space="preserve"> </v>
          </cell>
        </row>
        <row r="435">
          <cell r="A435" t="str">
            <v>TABLE M. 7</v>
          </cell>
          <cell r="B435" t="str">
            <v xml:space="preserve"> </v>
          </cell>
          <cell r="C435" t="str">
            <v xml:space="preserve"> </v>
          </cell>
          <cell r="D435" t="str">
            <v>COUNTRY : NORWAY</v>
          </cell>
          <cell r="G435" t="str">
            <v xml:space="preserve"> </v>
          </cell>
          <cell r="H435" t="str">
            <v xml:space="preserve"> </v>
          </cell>
          <cell r="I435" t="str">
            <v xml:space="preserve"> </v>
          </cell>
          <cell r="J435" t="str">
            <v xml:space="preserve"> </v>
          </cell>
          <cell r="K435" t="str">
            <v xml:space="preserve"> </v>
          </cell>
          <cell r="L435" t="str">
            <v xml:space="preserve"> </v>
          </cell>
          <cell r="M435" t="str">
            <v xml:space="preserve"> </v>
          </cell>
          <cell r="N435" t="str">
            <v xml:space="preserve"> </v>
          </cell>
          <cell r="O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  <cell r="C436" t="str">
            <v xml:space="preserve"> </v>
          </cell>
          <cell r="D436" t="str">
            <v xml:space="preserve"> </v>
          </cell>
          <cell r="E436" t="str">
            <v xml:space="preserve"> </v>
          </cell>
          <cell r="F436" t="str">
            <v xml:space="preserve"> </v>
          </cell>
          <cell r="G436" t="str">
            <v xml:space="preserve"> </v>
          </cell>
          <cell r="H436" t="str">
            <v xml:space="preserve"> </v>
          </cell>
          <cell r="I436" t="str">
            <v xml:space="preserve"> </v>
          </cell>
          <cell r="J436" t="str">
            <v xml:space="preserve"> </v>
          </cell>
          <cell r="K436" t="str">
            <v xml:space="preserve"> </v>
          </cell>
          <cell r="L436" t="str">
            <v xml:space="preserve"> </v>
          </cell>
          <cell r="M436" t="str">
            <v xml:space="preserve"> </v>
          </cell>
          <cell r="N436" t="str">
            <v xml:space="preserve"> </v>
          </cell>
          <cell r="O436" t="str">
            <v xml:space="preserve"> </v>
          </cell>
        </row>
        <row r="437">
          <cell r="A437" t="str">
            <v>TECHNOLOGY BALANCE OF PAYMENTS (TBP)</v>
          </cell>
          <cell r="B437" t="str">
            <v xml:space="preserve"> </v>
          </cell>
          <cell r="C437" t="str">
            <v xml:space="preserve"> </v>
          </cell>
          <cell r="D437" t="str">
            <v xml:space="preserve"> </v>
          </cell>
          <cell r="E437" t="str">
            <v xml:space="preserve"> </v>
          </cell>
          <cell r="F437" t="str">
            <v xml:space="preserve"> </v>
          </cell>
          <cell r="G437" t="str">
            <v xml:space="preserve"> </v>
          </cell>
          <cell r="H437" t="str">
            <v xml:space="preserve"> </v>
          </cell>
          <cell r="I437" t="str">
            <v xml:space="preserve"> </v>
          </cell>
          <cell r="J437" t="str">
            <v xml:space="preserve"> </v>
          </cell>
          <cell r="K437" t="str">
            <v xml:space="preserve"> </v>
          </cell>
          <cell r="L437" t="str">
            <v xml:space="preserve"> </v>
          </cell>
          <cell r="M437" t="str">
            <v xml:space="preserve"> </v>
          </cell>
          <cell r="N437" t="str">
            <v xml:space="preserve"> </v>
          </cell>
          <cell r="O437" t="str">
            <v xml:space="preserve"> </v>
          </cell>
        </row>
        <row r="438">
          <cell r="A438" t="str">
            <v>UNITS: Million national currency</v>
          </cell>
          <cell r="B438" t="str">
            <v xml:space="preserve"> </v>
          </cell>
          <cell r="C438" t="str">
            <v xml:space="preserve"> </v>
          </cell>
          <cell r="D438" t="str">
            <v xml:space="preserve"> </v>
          </cell>
          <cell r="E438" t="str">
            <v xml:space="preserve"> </v>
          </cell>
          <cell r="F438" t="str">
            <v xml:space="preserve"> </v>
          </cell>
          <cell r="G438" t="str">
            <v xml:space="preserve"> </v>
          </cell>
          <cell r="H438" t="str">
            <v xml:space="preserve"> </v>
          </cell>
          <cell r="I438" t="str">
            <v xml:space="preserve"> </v>
          </cell>
          <cell r="J438" t="str">
            <v xml:space="preserve"> </v>
          </cell>
          <cell r="K438" t="str">
            <v xml:space="preserve"> </v>
          </cell>
          <cell r="L438" t="str">
            <v xml:space="preserve"> </v>
          </cell>
          <cell r="M438" t="str">
            <v xml:space="preserve"> </v>
          </cell>
          <cell r="N438" t="str">
            <v xml:space="preserve"> </v>
          </cell>
          <cell r="O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  <cell r="C439" t="str">
            <v xml:space="preserve"> </v>
          </cell>
          <cell r="D439" t="str">
            <v xml:space="preserve"> </v>
          </cell>
          <cell r="E439" t="str">
            <v xml:space="preserve"> </v>
          </cell>
          <cell r="F439" t="str">
            <v xml:space="preserve"> </v>
          </cell>
          <cell r="G439" t="str">
            <v xml:space="preserve"> </v>
          </cell>
          <cell r="H439" t="str">
            <v xml:space="preserve"> </v>
          </cell>
          <cell r="I439" t="str">
            <v xml:space="preserve"> </v>
          </cell>
          <cell r="J439" t="str">
            <v xml:space="preserve"> </v>
          </cell>
          <cell r="K439" t="str">
            <v xml:space="preserve"> </v>
          </cell>
          <cell r="L439" t="str">
            <v xml:space="preserve"> </v>
          </cell>
          <cell r="M439" t="str">
            <v xml:space="preserve"> </v>
          </cell>
          <cell r="N439" t="str">
            <v xml:space="preserve"> </v>
          </cell>
          <cell r="O439" t="str">
            <v xml:space="preserve"> </v>
          </cell>
        </row>
        <row r="440">
          <cell r="A440" t="str">
            <v>-</v>
          </cell>
          <cell r="B440" t="str">
            <v>-</v>
          </cell>
          <cell r="C440" t="str">
            <v>-</v>
          </cell>
          <cell r="D440" t="str">
            <v>-</v>
          </cell>
          <cell r="E440" t="str">
            <v>-</v>
          </cell>
          <cell r="F440" t="str">
            <v>-</v>
          </cell>
          <cell r="G440" t="str">
            <v>-</v>
          </cell>
          <cell r="H440" t="str">
            <v>-</v>
          </cell>
          <cell r="I440" t="str">
            <v>-</v>
          </cell>
          <cell r="J440" t="str">
            <v>-</v>
          </cell>
          <cell r="K440" t="str">
            <v>-</v>
          </cell>
          <cell r="L440" t="str">
            <v>-</v>
          </cell>
          <cell r="M440" t="str">
            <v>-</v>
          </cell>
          <cell r="N440" t="str">
            <v>-</v>
          </cell>
          <cell r="O440" t="str">
            <v>-</v>
          </cell>
        </row>
        <row r="441">
          <cell r="A441" t="str">
            <v xml:space="preserve"> </v>
          </cell>
          <cell r="B441" t="str">
            <v>1995</v>
          </cell>
          <cell r="C441" t="str">
            <v xml:space="preserve"> </v>
          </cell>
          <cell r="D441" t="str">
            <v>1996</v>
          </cell>
          <cell r="E441" t="str">
            <v xml:space="preserve"> </v>
          </cell>
          <cell r="F441" t="str">
            <v>1997</v>
          </cell>
          <cell r="G441" t="str">
            <v xml:space="preserve"> </v>
          </cell>
          <cell r="H441" t="str">
            <v>1998</v>
          </cell>
          <cell r="I441" t="str">
            <v xml:space="preserve"> </v>
          </cell>
          <cell r="J441" t="str">
            <v>1999</v>
          </cell>
          <cell r="K441" t="str">
            <v xml:space="preserve"> </v>
          </cell>
          <cell r="L441" t="str">
            <v>2000</v>
          </cell>
          <cell r="M441" t="str">
            <v xml:space="preserve"> </v>
          </cell>
          <cell r="N441" t="str">
            <v>2001</v>
          </cell>
          <cell r="O441" t="str">
            <v xml:space="preserve"> </v>
          </cell>
        </row>
        <row r="442">
          <cell r="A442" t="str">
            <v>-</v>
          </cell>
          <cell r="B442" t="str">
            <v>-</v>
          </cell>
          <cell r="C442" t="str">
            <v>-</v>
          </cell>
          <cell r="D442" t="str">
            <v>-</v>
          </cell>
          <cell r="E442" t="str">
            <v>-</v>
          </cell>
          <cell r="F442" t="str">
            <v>-</v>
          </cell>
          <cell r="G442" t="str">
            <v>-</v>
          </cell>
          <cell r="H442" t="str">
            <v>-</v>
          </cell>
          <cell r="I442" t="str">
            <v>-</v>
          </cell>
          <cell r="J442" t="str">
            <v>-</v>
          </cell>
          <cell r="K442" t="str">
            <v>-</v>
          </cell>
          <cell r="L442" t="str">
            <v>-</v>
          </cell>
          <cell r="M442" t="str">
            <v>-</v>
          </cell>
          <cell r="N442" t="str">
            <v>-</v>
          </cell>
          <cell r="O442" t="str">
            <v>-</v>
          </cell>
        </row>
        <row r="443">
          <cell r="A443" t="str">
            <v>*  1. RECEIPTS</v>
          </cell>
          <cell r="B443">
            <v>3438</v>
          </cell>
          <cell r="C443" t="str">
            <v xml:space="preserve"> </v>
          </cell>
          <cell r="D443">
            <v>4240</v>
          </cell>
          <cell r="E443" t="str">
            <v xml:space="preserve"> </v>
          </cell>
          <cell r="F443">
            <v>4102</v>
          </cell>
          <cell r="G443" t="str">
            <v xml:space="preserve"> </v>
          </cell>
          <cell r="H443">
            <v>6546</v>
          </cell>
          <cell r="I443" t="str">
            <v xml:space="preserve"> </v>
          </cell>
          <cell r="J443">
            <v>7153</v>
          </cell>
          <cell r="K443" t="str">
            <v xml:space="preserve"> </v>
          </cell>
          <cell r="L443" t="str">
            <v>..</v>
          </cell>
          <cell r="M443" t="str">
            <v xml:space="preserve"> </v>
          </cell>
          <cell r="N443" t="str">
            <v>..</v>
          </cell>
          <cell r="O443" t="str">
            <v xml:space="preserve"> </v>
          </cell>
        </row>
        <row r="444">
          <cell r="A444" t="str">
            <v>*  2. PAYMENTS</v>
          </cell>
          <cell r="B444">
            <v>6706</v>
          </cell>
          <cell r="C444" t="str">
            <v xml:space="preserve"> </v>
          </cell>
          <cell r="D444">
            <v>5088</v>
          </cell>
          <cell r="E444" t="str">
            <v xml:space="preserve"> </v>
          </cell>
          <cell r="F444">
            <v>6194</v>
          </cell>
          <cell r="G444" t="str">
            <v xml:space="preserve"> </v>
          </cell>
          <cell r="H444">
            <v>9629</v>
          </cell>
          <cell r="I444" t="str">
            <v xml:space="preserve"> </v>
          </cell>
          <cell r="J444">
            <v>9676</v>
          </cell>
          <cell r="K444" t="str">
            <v xml:space="preserve"> </v>
          </cell>
          <cell r="L444" t="str">
            <v>..</v>
          </cell>
          <cell r="M444" t="str">
            <v xml:space="preserve"> </v>
          </cell>
          <cell r="N444" t="str">
            <v>..</v>
          </cell>
          <cell r="O444" t="str">
            <v xml:space="preserve"> </v>
          </cell>
        </row>
        <row r="445">
          <cell r="A445" t="str">
            <v>-</v>
          </cell>
          <cell r="B445" t="str">
            <v>-</v>
          </cell>
          <cell r="C445" t="str">
            <v>-</v>
          </cell>
          <cell r="D445" t="str">
            <v>-</v>
          </cell>
          <cell r="E445" t="str">
            <v>-</v>
          </cell>
          <cell r="F445" t="str">
            <v>-</v>
          </cell>
          <cell r="G445" t="str">
            <v>-</v>
          </cell>
          <cell r="H445" t="str">
            <v>-</v>
          </cell>
          <cell r="I445" t="str">
            <v>-</v>
          </cell>
          <cell r="J445" t="str">
            <v>-</v>
          </cell>
          <cell r="K445" t="str">
            <v>-</v>
          </cell>
          <cell r="L445" t="str">
            <v>-</v>
          </cell>
          <cell r="M445" t="str">
            <v>-</v>
          </cell>
          <cell r="N445" t="str">
            <v>-</v>
          </cell>
          <cell r="O445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of tables"/>
      <sheetName val="Notes"/>
      <sheetName val="Documentation"/>
      <sheetName val="G_PPP"/>
      <sheetName val="G_NC"/>
      <sheetName val="G_XGDP"/>
      <sheetName val="G_PPPCT"/>
      <sheetName val="G_GRO"/>
      <sheetName val="G_XPOP"/>
      <sheetName val="G_CVXGDP"/>
      <sheetName val="G_BRXGDP"/>
      <sheetName val="TP_RS"/>
      <sheetName val="TP_RSGRO"/>
      <sheetName val="TP_RSXEM"/>
      <sheetName val="TP_RSXLF"/>
      <sheetName val="TP_TT"/>
      <sheetName val="TP_TTGRO"/>
      <sheetName val="TP_TTXEM"/>
      <sheetName val="TP_TTXLF"/>
      <sheetName val="G_FBXGDP"/>
      <sheetName val="G_FGXGDP"/>
      <sheetName val="G_XFB"/>
      <sheetName val="G_XFG"/>
      <sheetName val="G_XFON"/>
      <sheetName val="G_XFA"/>
      <sheetName val="G_XEB"/>
      <sheetName val="G_XEH"/>
      <sheetName val="G_XEG"/>
      <sheetName val="G_XEI"/>
      <sheetName val="TH_RS"/>
      <sheetName val="TH_WRS"/>
      <sheetName val="TH_WRXRS"/>
      <sheetName val="BH_RS"/>
      <sheetName val="BH_WRS"/>
      <sheetName val="BH_WRXRS"/>
      <sheetName val="GH_RS"/>
      <sheetName val="GH_WRS"/>
      <sheetName val="GH_WRXRS"/>
      <sheetName val="HH_RS"/>
      <sheetName val="HH_WRS"/>
      <sheetName val="HH_WRXRS"/>
      <sheetName val="B_PPP"/>
      <sheetName val="B_NC"/>
      <sheetName val="B_XGDP"/>
      <sheetName val="B_PPPCT"/>
      <sheetName val="B_GRO"/>
      <sheetName val="B_XVA"/>
      <sheetName val="BP_RS"/>
      <sheetName val="BP_RSGRO"/>
      <sheetName val="BP_RSXRS"/>
      <sheetName val="BP_RSXEI"/>
      <sheetName val="BP_TT"/>
      <sheetName val="BP_TTGRO"/>
      <sheetName val="BP_TTXTT"/>
      <sheetName val="BP_TTXEI"/>
      <sheetName val="B_FBCT"/>
      <sheetName val="B_FBGRO"/>
      <sheetName val="B_FBXVA"/>
      <sheetName val="B_XFB"/>
      <sheetName val="B_XFG"/>
      <sheetName val="B_XFON"/>
      <sheetName val="B_XFA"/>
      <sheetName val="B_DRUG"/>
      <sheetName val="B_XDRUG"/>
      <sheetName val="B_COMP"/>
      <sheetName val="B_XCOMP"/>
      <sheetName val="B_AERO"/>
      <sheetName val="B_XAERO"/>
      <sheetName val="B_SERV"/>
      <sheetName val="B_XSERV"/>
      <sheetName val="H_PPP"/>
      <sheetName val="H_NC"/>
      <sheetName val="H_XGDP"/>
      <sheetName val="H_PPPCT"/>
      <sheetName val="H_GRO"/>
      <sheetName val="H_XFB"/>
      <sheetName val="HP_RS"/>
      <sheetName val="HP_RSGRO"/>
      <sheetName val="HP_RSXRS"/>
      <sheetName val="HP_TT"/>
      <sheetName val="HP_TTGRO"/>
      <sheetName val="GV_PPP"/>
      <sheetName val="GV_NC"/>
      <sheetName val="GV_XGDP"/>
      <sheetName val="GV_PPPCT"/>
      <sheetName val="GV_GRO"/>
      <sheetName val="GV_XFB"/>
      <sheetName val="GP_RS"/>
      <sheetName val="GP_RSGRO"/>
      <sheetName val="GP_RSXRS"/>
      <sheetName val="GP_TT"/>
      <sheetName val="GP_TTGRO"/>
      <sheetName val="C_PPP"/>
      <sheetName val="C_NC"/>
      <sheetName val="C_PPPCT"/>
      <sheetName val="C_DFXTT"/>
      <sheetName val="C_CVXTT"/>
      <sheetName val="C_ECOPPP"/>
      <sheetName val="C_ECOXCV"/>
      <sheetName val="C_HEAPPP"/>
      <sheetName val="C_HEAXCV"/>
      <sheetName val="C_EDUPPP"/>
      <sheetName val="C_EDUXCV"/>
      <sheetName val="C_SPAPPP"/>
      <sheetName val="C_SPAXCV"/>
      <sheetName val="C_NORPPP"/>
      <sheetName val="C_NORXCV"/>
      <sheetName val="C_GUFPPP"/>
      <sheetName val="C_GUFXCV"/>
      <sheetName val="P_TRIAD"/>
      <sheetName val="P_PCT"/>
      <sheetName val="P_XTRIAD"/>
      <sheetName val="P_ICTPCT"/>
      <sheetName val="P_BIOPCT"/>
      <sheetName val="TD_XDRUG"/>
      <sheetName val="TD_IDRUG"/>
      <sheetName val="TD_EDRUG"/>
      <sheetName val="TD_BDRUG"/>
      <sheetName val="TD_XCOMP"/>
      <sheetName val="TD_ICOMP"/>
      <sheetName val="TD_ECOMP"/>
      <sheetName val="TD_BCOMP"/>
      <sheetName val="TD_XAERO"/>
      <sheetName val="TD_IAERO"/>
      <sheetName val="TD_EAERO"/>
      <sheetName val="TD_BAERO"/>
      <sheetName val="GDP"/>
      <sheetName val="GDP_PPP"/>
      <sheetName val="PI"/>
      <sheetName val="PPP-C"/>
      <sheetName val="VA"/>
      <sheetName val="VA_PPP"/>
      <sheetName val="TOTPOP"/>
      <sheetName val="TOTEMP"/>
      <sheetName val="INDEMP"/>
      <sheetName val="ALF"/>
      <sheetName val="EXCH"/>
    </sheetNames>
    <sheetDataSet>
      <sheetData sheetId="0">
        <row r="6">
          <cell r="A6" t="str">
            <v>G_PPP</v>
          </cell>
        </row>
      </sheetData>
      <sheetData sheetId="1"/>
      <sheetData sheetId="2"/>
      <sheetData sheetId="3">
        <row r="5">
          <cell r="A5" t="str">
            <v>Australia</v>
          </cell>
        </row>
      </sheetData>
      <sheetData sheetId="4">
        <row r="5">
          <cell r="A5" t="str">
            <v>Australia</v>
          </cell>
        </row>
      </sheetData>
      <sheetData sheetId="5">
        <row r="5">
          <cell r="A5" t="str">
            <v>Australia</v>
          </cell>
          <cell r="B5">
            <v>0.90254763287664996</v>
          </cell>
          <cell r="C5" t="str">
            <v/>
          </cell>
          <cell r="D5" t="str">
            <v>..</v>
          </cell>
          <cell r="E5" t="str">
            <v/>
          </cell>
          <cell r="F5" t="str">
            <v>..</v>
          </cell>
          <cell r="G5" t="str">
            <v/>
          </cell>
          <cell r="H5">
            <v>1.0239092317382497</v>
          </cell>
          <cell r="I5" t="str">
            <v/>
          </cell>
          <cell r="J5" t="str">
            <v>..</v>
          </cell>
          <cell r="K5" t="str">
            <v/>
          </cell>
          <cell r="L5">
            <v>1.1791409411007041</v>
          </cell>
          <cell r="M5" t="str">
            <v/>
          </cell>
          <cell r="N5">
            <v>1.1377628207107351</v>
          </cell>
          <cell r="O5" t="str">
            <v/>
          </cell>
          <cell r="P5">
            <v>1.1635753174562147</v>
          </cell>
          <cell r="Q5" t="str">
            <v/>
          </cell>
          <cell r="R5" t="str">
            <v>..</v>
          </cell>
          <cell r="S5" t="str">
            <v/>
          </cell>
          <cell r="T5">
            <v>1.2598979921732878</v>
          </cell>
          <cell r="U5" t="str">
            <v/>
          </cell>
          <cell r="V5" t="str">
            <v>..</v>
          </cell>
          <cell r="W5" t="str">
            <v/>
          </cell>
          <cell r="X5">
            <v>1.4621213829811226</v>
          </cell>
          <cell r="Y5" t="str">
            <v/>
          </cell>
          <cell r="Z5" t="str">
            <v>..</v>
          </cell>
          <cell r="AA5" t="str">
            <v/>
          </cell>
          <cell r="AB5">
            <v>1.5097321495368676</v>
          </cell>
          <cell r="AC5" t="str">
            <v/>
          </cell>
          <cell r="AD5" t="str">
            <v>..</v>
          </cell>
          <cell r="AE5" t="str">
            <v/>
          </cell>
          <cell r="AF5">
            <v>1.5833916487031123</v>
          </cell>
          <cell r="AG5" t="str">
            <v/>
          </cell>
          <cell r="AH5" t="str">
            <v>..</v>
          </cell>
          <cell r="AI5" t="str">
            <v/>
          </cell>
          <cell r="AJ5">
            <v>1.4380923048145504</v>
          </cell>
          <cell r="AK5" t="str">
            <v/>
          </cell>
          <cell r="AL5" t="str">
            <v>..</v>
          </cell>
          <cell r="AM5" t="str">
            <v/>
          </cell>
          <cell r="AN5">
            <v>1.4774645210519299</v>
          </cell>
          <cell r="AO5" t="str">
            <v/>
          </cell>
          <cell r="AP5" t="str">
            <v>..</v>
          </cell>
          <cell r="AQ5" t="str">
            <v/>
          </cell>
          <cell r="AR5">
            <v>1.6494706352377146</v>
          </cell>
          <cell r="AS5" t="str">
            <v/>
          </cell>
          <cell r="AT5" t="str">
            <v>..</v>
          </cell>
          <cell r="AU5" t="str">
            <v/>
          </cell>
          <cell r="AV5">
            <v>1.7312448027962717</v>
          </cell>
          <cell r="AW5" t="str">
            <v/>
          </cell>
          <cell r="AX5" t="str">
            <v>..</v>
          </cell>
          <cell r="AY5" t="str">
            <v/>
          </cell>
          <cell r="AZ5">
            <v>2.0041726755095977</v>
          </cell>
          <cell r="BA5" t="str">
            <v/>
          </cell>
          <cell r="BB5" t="str">
            <v>..</v>
          </cell>
          <cell r="BC5" t="str">
            <v/>
          </cell>
          <cell r="BD5">
            <v>2.2457018835134051</v>
          </cell>
          <cell r="BE5" t="str">
            <v/>
          </cell>
          <cell r="BF5" t="str">
            <v>..</v>
          </cell>
          <cell r="BG5" t="str">
            <v/>
          </cell>
          <cell r="BH5">
            <v>2.1823041008822397</v>
          </cell>
          <cell r="BI5" t="str">
            <v>e</v>
          </cell>
          <cell r="BJ5">
            <v>2.1140305363671406</v>
          </cell>
          <cell r="BK5" t="str">
            <v>e</v>
          </cell>
          <cell r="BL5" t="str">
            <v>..</v>
          </cell>
          <cell r="BM5" t="str">
            <v/>
          </cell>
          <cell r="BN5">
            <v>2.0938925137470048</v>
          </cell>
          <cell r="BO5" t="str">
            <v>e</v>
          </cell>
          <cell r="BP5" t="str">
            <v>..</v>
          </cell>
          <cell r="BQ5" t="str">
            <v/>
          </cell>
          <cell r="BR5">
            <v>1.8774454842916961</v>
          </cell>
          <cell r="BS5" t="str">
            <v>e</v>
          </cell>
          <cell r="BT5" t="str">
            <v>..</v>
          </cell>
          <cell r="BU5" t="str">
            <v/>
          </cell>
          <cell r="BV5">
            <v>1.7872510649339417</v>
          </cell>
          <cell r="BW5" t="str">
            <v>e</v>
          </cell>
          <cell r="BX5" t="str">
            <v>..</v>
          </cell>
          <cell r="BY5" t="str">
            <v/>
          </cell>
          <cell r="BZ5" t="str">
            <v>..</v>
          </cell>
          <cell r="CA5" t="str">
            <v/>
          </cell>
          <cell r="CB5" t="str">
            <v>..</v>
          </cell>
        </row>
        <row r="6">
          <cell r="A6" t="str">
            <v>Austria</v>
          </cell>
          <cell r="B6">
            <v>1.0899844653946851</v>
          </cell>
          <cell r="C6" t="str">
            <v/>
          </cell>
          <cell r="D6">
            <v>1.1355668315100353</v>
          </cell>
          <cell r="E6" t="str">
            <v>e</v>
          </cell>
          <cell r="F6">
            <v>1.1447424832065072</v>
          </cell>
          <cell r="G6" t="str">
            <v>e</v>
          </cell>
          <cell r="H6">
            <v>1.1948537641831005</v>
          </cell>
          <cell r="I6" t="str">
            <v>e</v>
          </cell>
          <cell r="J6">
            <v>1.1968628276416899</v>
          </cell>
          <cell r="K6" t="str">
            <v/>
          </cell>
          <cell r="L6">
            <v>1.2362314195643636</v>
          </cell>
          <cell r="M6" t="str">
            <v>e</v>
          </cell>
          <cell r="N6">
            <v>1.2437883616689844</v>
          </cell>
          <cell r="O6" t="str">
            <v>e</v>
          </cell>
          <cell r="P6">
            <v>1.2838647953648343</v>
          </cell>
          <cell r="Q6" t="str">
            <v>e</v>
          </cell>
          <cell r="R6">
            <v>1.3041519323227668</v>
          </cell>
          <cell r="S6" t="str">
            <v/>
          </cell>
          <cell r="T6">
            <v>1.3504926249798195</v>
          </cell>
          <cell r="U6" t="str">
            <v>e</v>
          </cell>
          <cell r="V6">
            <v>1.4273143709481335</v>
          </cell>
          <cell r="W6" t="str">
            <v>e</v>
          </cell>
          <cell r="X6">
            <v>1.4144416227279104</v>
          </cell>
          <cell r="Y6" t="str">
            <v>e</v>
          </cell>
          <cell r="Z6">
            <v>1.4312659416503404</v>
          </cell>
          <cell r="AA6" t="str">
            <v/>
          </cell>
          <cell r="AB6">
            <v>1.5097132152981787</v>
          </cell>
          <cell r="AC6" t="str">
            <v>e</v>
          </cell>
          <cell r="AD6">
            <v>1.5297543298392633</v>
          </cell>
          <cell r="AE6" t="str">
            <v>e</v>
          </cell>
          <cell r="AF6">
            <v>1.5807691953714695</v>
          </cell>
          <cell r="AG6" t="str">
            <v>e</v>
          </cell>
          <cell r="AH6">
            <v>1.6549108601905769</v>
          </cell>
          <cell r="AI6" t="str">
            <v>e</v>
          </cell>
          <cell r="AJ6">
            <v>1.7315475933096069</v>
          </cell>
          <cell r="AK6" t="str">
            <v/>
          </cell>
          <cell r="AL6">
            <v>1.8453712518257246</v>
          </cell>
          <cell r="AM6" t="str">
            <v>e</v>
          </cell>
          <cell r="AN6">
            <v>1.8860242442083217</v>
          </cell>
          <cell r="AO6" t="str">
            <v>e</v>
          </cell>
          <cell r="AP6">
            <v>1.9921044808146087</v>
          </cell>
          <cell r="AQ6" t="str">
            <v>e</v>
          </cell>
          <cell r="AR6">
            <v>2.0659838378880879</v>
          </cell>
          <cell r="AS6" t="str">
            <v/>
          </cell>
          <cell r="AT6">
            <v>2.1745564159027726</v>
          </cell>
          <cell r="AU6" t="str">
            <v>e</v>
          </cell>
          <cell r="AV6">
            <v>2.1661166455249155</v>
          </cell>
          <cell r="AW6" t="str">
            <v/>
          </cell>
          <cell r="AX6">
            <v>2.3732399047635653</v>
          </cell>
          <cell r="AY6" t="str">
            <v>e</v>
          </cell>
          <cell r="AZ6">
            <v>2.3592270981980921</v>
          </cell>
          <cell r="BA6" t="str">
            <v/>
          </cell>
          <cell r="BB6">
            <v>2.4184323171265714</v>
          </cell>
          <cell r="BC6" t="str">
            <v/>
          </cell>
          <cell r="BD6">
            <v>2.5694481629698016</v>
          </cell>
          <cell r="BE6" t="str">
            <v>e</v>
          </cell>
          <cell r="BF6">
            <v>2.596736776552417</v>
          </cell>
          <cell r="BG6" t="str">
            <v/>
          </cell>
          <cell r="BH6">
            <v>2.7261005734975563</v>
          </cell>
          <cell r="BI6" t="str">
            <v>e</v>
          </cell>
          <cell r="BJ6">
            <v>2.6686778964575537</v>
          </cell>
          <cell r="BK6" t="str">
            <v/>
          </cell>
          <cell r="BL6">
            <v>2.9147187800248195</v>
          </cell>
          <cell r="BM6" t="str">
            <v>e</v>
          </cell>
          <cell r="BN6">
            <v>2.9549183693505174</v>
          </cell>
          <cell r="BO6" t="str">
            <v/>
          </cell>
          <cell r="BP6">
            <v>3.0842867214372363</v>
          </cell>
          <cell r="BQ6" t="str">
            <v>e</v>
          </cell>
          <cell r="BR6">
            <v>3.0496904994965717</v>
          </cell>
          <cell r="BS6" t="str">
            <v/>
          </cell>
          <cell r="BT6">
            <v>3.1192356691249481</v>
          </cell>
          <cell r="BU6" t="str">
            <v>e</v>
          </cell>
          <cell r="BV6">
            <v>3.0488549734176007</v>
          </cell>
          <cell r="BW6" t="str">
            <v/>
          </cell>
          <cell r="BX6">
            <v>3.139710945945827</v>
          </cell>
          <cell r="BY6" t="str">
            <v>p</v>
          </cell>
          <cell r="BZ6">
            <v>3.1826790631017636</v>
          </cell>
          <cell r="CA6" t="str">
            <v>p</v>
          </cell>
          <cell r="CB6" t="str">
            <v>..</v>
          </cell>
        </row>
        <row r="7">
          <cell r="A7" t="str">
            <v>Belgium</v>
          </cell>
          <cell r="B7" t="str">
            <v>..</v>
          </cell>
          <cell r="C7" t="str">
            <v/>
          </cell>
          <cell r="D7" t="str">
            <v>..</v>
          </cell>
          <cell r="E7" t="str">
            <v/>
          </cell>
          <cell r="F7">
            <v>1.4964505272035185</v>
          </cell>
          <cell r="G7" t="str">
            <v/>
          </cell>
          <cell r="H7">
            <v>1.5083566484074573</v>
          </cell>
          <cell r="I7" t="str">
            <v/>
          </cell>
          <cell r="J7">
            <v>1.5585157442497011</v>
          </cell>
          <cell r="K7" t="str">
            <v/>
          </cell>
          <cell r="L7">
            <v>1.5616481263919308</v>
          </cell>
          <cell r="M7" t="str">
            <v/>
          </cell>
          <cell r="N7">
            <v>1.5739540348741914</v>
          </cell>
          <cell r="O7" t="str">
            <v>e</v>
          </cell>
          <cell r="P7">
            <v>1.5293137666570662</v>
          </cell>
          <cell r="Q7" t="str">
            <v>e</v>
          </cell>
          <cell r="R7">
            <v>1.5830411480697644</v>
          </cell>
          <cell r="S7" t="str">
            <v>be</v>
          </cell>
          <cell r="T7" t="str">
            <v>..</v>
          </cell>
          <cell r="U7" t="str">
            <v/>
          </cell>
          <cell r="V7">
            <v>1.5589544385432752</v>
          </cell>
          <cell r="W7" t="str">
            <v>e</v>
          </cell>
          <cell r="X7" t="str">
            <v>..</v>
          </cell>
          <cell r="Y7" t="str">
            <v/>
          </cell>
          <cell r="Z7">
            <v>1.6367984397768549</v>
          </cell>
          <cell r="AA7" t="str">
            <v>b</v>
          </cell>
          <cell r="AB7">
            <v>1.6272272841313429</v>
          </cell>
          <cell r="AC7" t="str">
            <v/>
          </cell>
          <cell r="AD7">
            <v>1.6472853131112253</v>
          </cell>
          <cell r="AE7" t="str">
            <v/>
          </cell>
          <cell r="AF7">
            <v>1.7429857959251862</v>
          </cell>
          <cell r="AG7" t="str">
            <v/>
          </cell>
          <cell r="AH7">
            <v>1.8097143113276797</v>
          </cell>
          <cell r="AI7" t="str">
            <v/>
          </cell>
          <cell r="AJ7">
            <v>1.83825100209007</v>
          </cell>
          <cell r="AK7" t="str">
            <v/>
          </cell>
          <cell r="AL7">
            <v>1.9056458056618943</v>
          </cell>
          <cell r="AM7" t="str">
            <v/>
          </cell>
          <cell r="AN7">
            <v>1.9361951658967049</v>
          </cell>
          <cell r="AO7" t="str">
            <v/>
          </cell>
          <cell r="AP7">
            <v>2.0327916505538992</v>
          </cell>
          <cell r="AQ7" t="str">
            <v/>
          </cell>
          <cell r="AR7">
            <v>1.9032479127074657</v>
          </cell>
          <cell r="AS7" t="str">
            <v/>
          </cell>
          <cell r="AT7">
            <v>1.8411950041642928</v>
          </cell>
          <cell r="AU7" t="str">
            <v/>
          </cell>
          <cell r="AV7">
            <v>1.820504973018974</v>
          </cell>
          <cell r="AW7" t="str">
            <v/>
          </cell>
          <cell r="AX7">
            <v>1.7906064017396601</v>
          </cell>
          <cell r="AY7" t="str">
            <v/>
          </cell>
          <cell r="AZ7">
            <v>1.8226927755215643</v>
          </cell>
          <cell r="BA7" t="str">
            <v/>
          </cell>
          <cell r="BB7">
            <v>1.8499946306795114</v>
          </cell>
          <cell r="BC7" t="str">
            <v/>
          </cell>
          <cell r="BD7">
            <v>1.9368393864726843</v>
          </cell>
          <cell r="BE7" t="str">
            <v/>
          </cell>
          <cell r="BF7">
            <v>1.9985984469776559</v>
          </cell>
          <cell r="BG7" t="str">
            <v/>
          </cell>
          <cell r="BH7">
            <v>2.0618763942621596</v>
          </cell>
          <cell r="BI7" t="str">
            <v/>
          </cell>
          <cell r="BJ7">
            <v>2.1733244176761946</v>
          </cell>
          <cell r="BK7" t="str">
            <v/>
          </cell>
          <cell r="BL7">
            <v>2.2811406340187483</v>
          </cell>
          <cell r="BM7" t="str">
            <v/>
          </cell>
          <cell r="BN7">
            <v>2.3307251578090002</v>
          </cell>
          <cell r="BO7" t="str">
            <v/>
          </cell>
          <cell r="BP7">
            <v>2.3700163249283568</v>
          </cell>
          <cell r="BQ7" t="str">
            <v/>
          </cell>
          <cell r="BR7">
            <v>2.4281655881165749</v>
          </cell>
          <cell r="BS7" t="str">
            <v/>
          </cell>
          <cell r="BT7">
            <v>2.5225219655203914</v>
          </cell>
          <cell r="BU7" t="str">
            <v/>
          </cell>
          <cell r="BV7">
            <v>2.6612412508302379</v>
          </cell>
          <cell r="BW7" t="str">
            <v/>
          </cell>
          <cell r="BX7">
            <v>2.6784247263953125</v>
          </cell>
          <cell r="BY7" t="str">
            <v>e</v>
          </cell>
          <cell r="BZ7" t="str">
            <v>..</v>
          </cell>
          <cell r="CA7" t="str">
            <v/>
          </cell>
          <cell r="CB7" t="str">
            <v>..</v>
          </cell>
        </row>
        <row r="8">
          <cell r="A8" t="str">
            <v>Canada</v>
          </cell>
          <cell r="B8">
            <v>1.1985622682281911</v>
          </cell>
          <cell r="C8" t="str">
            <v/>
          </cell>
          <cell r="D8">
            <v>1.3390660542375852</v>
          </cell>
          <cell r="E8" t="str">
            <v/>
          </cell>
          <cell r="F8">
            <v>1.308993724425372</v>
          </cell>
          <cell r="G8" t="str">
            <v/>
          </cell>
          <cell r="H8">
            <v>1.3428978367309832</v>
          </cell>
          <cell r="I8" t="str">
            <v/>
          </cell>
          <cell r="J8">
            <v>1.3801254732244459</v>
          </cell>
          <cell r="K8" t="str">
            <v/>
          </cell>
          <cell r="L8">
            <v>1.4165543170727075</v>
          </cell>
          <cell r="M8" t="str">
            <v/>
          </cell>
          <cell r="N8">
            <v>1.3694074548696233</v>
          </cell>
          <cell r="O8" t="str">
            <v/>
          </cell>
          <cell r="P8">
            <v>1.3523817423679283</v>
          </cell>
          <cell r="Q8" t="str">
            <v>b</v>
          </cell>
          <cell r="R8">
            <v>1.41740584503089</v>
          </cell>
          <cell r="S8" t="str">
            <v/>
          </cell>
          <cell r="T8">
            <v>1.4751955784391395</v>
          </cell>
          <cell r="U8" t="str">
            <v/>
          </cell>
          <cell r="V8">
            <v>1.5346842924991415</v>
          </cell>
          <cell r="W8" t="str">
            <v/>
          </cell>
          <cell r="X8">
            <v>1.5781503154073573</v>
          </cell>
          <cell r="Y8" t="str">
            <v/>
          </cell>
          <cell r="Z8">
            <v>1.6309767789279512</v>
          </cell>
          <cell r="AA8" t="str">
            <v/>
          </cell>
          <cell r="AB8">
            <v>1.6846555181243783</v>
          </cell>
          <cell r="AC8" t="str">
            <v/>
          </cell>
          <cell r="AD8">
            <v>1.6538783893143629</v>
          </cell>
          <cell r="AE8" t="str">
            <v/>
          </cell>
          <cell r="AF8">
            <v>1.606821781878828</v>
          </cell>
          <cell r="AG8" t="str">
            <v/>
          </cell>
          <cell r="AH8">
            <v>1.6138031107278874</v>
          </cell>
          <cell r="AI8" t="str">
            <v/>
          </cell>
          <cell r="AJ8">
            <v>1.7104921811539657</v>
          </cell>
          <cell r="AK8" t="str">
            <v/>
          </cell>
          <cell r="AL8">
            <v>1.749829104687145</v>
          </cell>
          <cell r="AM8" t="str">
            <v/>
          </cell>
          <cell r="AN8">
            <v>1.8584702067046328</v>
          </cell>
          <cell r="AO8" t="str">
            <v/>
          </cell>
          <cell r="AP8">
            <v>2.0211560421932595</v>
          </cell>
          <cell r="AQ8" t="str">
            <v/>
          </cell>
          <cell r="AR8">
            <v>1.9716945883953512</v>
          </cell>
          <cell r="AS8" t="str">
            <v/>
          </cell>
          <cell r="AT8">
            <v>1.9678070559244216</v>
          </cell>
          <cell r="AU8" t="str">
            <v/>
          </cell>
          <cell r="AV8">
            <v>1.9973332954015444</v>
          </cell>
          <cell r="AW8" t="str">
            <v/>
          </cell>
          <cell r="AX8">
            <v>1.9712434668223608</v>
          </cell>
          <cell r="AY8" t="str">
            <v/>
          </cell>
          <cell r="AZ8">
            <v>1.9429989496219442</v>
          </cell>
          <cell r="BA8" t="str">
            <v/>
          </cell>
          <cell r="BB8">
            <v>1.9035775112650941</v>
          </cell>
          <cell r="BC8" t="str">
            <v/>
          </cell>
          <cell r="BD8">
            <v>1.8557778594494645</v>
          </cell>
          <cell r="BE8" t="str">
            <v/>
          </cell>
          <cell r="BF8">
            <v>1.9174153935445932</v>
          </cell>
          <cell r="BG8" t="str">
            <v/>
          </cell>
          <cell r="BH8">
            <v>1.8252775430239705</v>
          </cell>
          <cell r="BI8" t="str">
            <v/>
          </cell>
          <cell r="BJ8">
            <v>1.787140591963194</v>
          </cell>
          <cell r="BK8" t="str">
            <v/>
          </cell>
          <cell r="BL8">
            <v>1.7723282769656976</v>
          </cell>
          <cell r="BM8" t="str">
            <v>b</v>
          </cell>
          <cell r="BN8">
            <v>1.7054041877842363</v>
          </cell>
          <cell r="BO8" t="str">
            <v/>
          </cell>
          <cell r="BP8">
            <v>1.7141728549529851</v>
          </cell>
          <cell r="BQ8" t="str">
            <v>b</v>
          </cell>
          <cell r="BR8">
            <v>1.6932428542217528</v>
          </cell>
          <cell r="BS8" t="str">
            <v/>
          </cell>
          <cell r="BT8">
            <v>1.7287284593946783</v>
          </cell>
          <cell r="BU8" t="str">
            <v/>
          </cell>
          <cell r="BV8">
            <v>1.6688563439379724</v>
          </cell>
          <cell r="BW8" t="str">
            <v/>
          </cell>
          <cell r="BX8">
            <v>1.5628709772575202</v>
          </cell>
          <cell r="BY8" t="str">
            <v>p</v>
          </cell>
          <cell r="BZ8">
            <v>1.5426598109795746</v>
          </cell>
          <cell r="CA8" t="str">
            <v>p</v>
          </cell>
          <cell r="CB8" t="str">
            <v>..</v>
          </cell>
        </row>
        <row r="9">
          <cell r="A9" t="str">
            <v>Chile</v>
          </cell>
          <cell r="B9" t="str">
            <v>..</v>
          </cell>
          <cell r="C9" t="str">
            <v/>
          </cell>
          <cell r="D9" t="str">
            <v>..</v>
          </cell>
          <cell r="E9" t="str">
            <v/>
          </cell>
          <cell r="F9" t="str">
            <v>..</v>
          </cell>
          <cell r="G9" t="str">
            <v/>
          </cell>
          <cell r="H9" t="str">
            <v>..</v>
          </cell>
          <cell r="I9" t="str">
            <v/>
          </cell>
          <cell r="J9" t="str">
            <v>..</v>
          </cell>
          <cell r="K9" t="str">
            <v/>
          </cell>
          <cell r="L9" t="str">
            <v>..</v>
          </cell>
          <cell r="M9" t="str">
            <v/>
          </cell>
          <cell r="N9" t="str">
            <v>..</v>
          </cell>
          <cell r="O9" t="str">
            <v/>
          </cell>
          <cell r="P9" t="str">
            <v>..</v>
          </cell>
          <cell r="Q9" t="str">
            <v/>
          </cell>
          <cell r="R9" t="str">
            <v>..</v>
          </cell>
          <cell r="S9" t="str">
            <v/>
          </cell>
          <cell r="T9" t="str">
            <v>..</v>
          </cell>
          <cell r="U9" t="str">
            <v/>
          </cell>
          <cell r="V9" t="str">
            <v>..</v>
          </cell>
          <cell r="W9" t="str">
            <v/>
          </cell>
          <cell r="X9" t="str">
            <v>..</v>
          </cell>
          <cell r="Y9" t="str">
            <v/>
          </cell>
          <cell r="Z9" t="str">
            <v>..</v>
          </cell>
          <cell r="AA9" t="str">
            <v/>
          </cell>
          <cell r="AB9" t="str">
            <v>..</v>
          </cell>
          <cell r="AC9" t="str">
            <v/>
          </cell>
          <cell r="AD9" t="str">
            <v>..</v>
          </cell>
          <cell r="AE9" t="str">
            <v/>
          </cell>
          <cell r="AF9" t="str">
            <v>..</v>
          </cell>
          <cell r="AG9" t="str">
            <v/>
          </cell>
          <cell r="AH9" t="str">
            <v>..</v>
          </cell>
          <cell r="AI9" t="str">
            <v/>
          </cell>
          <cell r="AJ9" t="str">
            <v>..</v>
          </cell>
          <cell r="AK9" t="str">
            <v/>
          </cell>
          <cell r="AL9" t="str">
            <v>..</v>
          </cell>
          <cell r="AM9" t="str">
            <v/>
          </cell>
          <cell r="AN9" t="str">
            <v>..</v>
          </cell>
          <cell r="AO9" t="str">
            <v/>
          </cell>
          <cell r="AP9" t="str">
            <v>..</v>
          </cell>
          <cell r="AQ9" t="str">
            <v/>
          </cell>
          <cell r="AR9" t="str">
            <v>..</v>
          </cell>
          <cell r="AS9" t="str">
            <v/>
          </cell>
          <cell r="AT9" t="str">
            <v>..</v>
          </cell>
          <cell r="AU9" t="str">
            <v/>
          </cell>
          <cell r="AV9" t="str">
            <v>..</v>
          </cell>
          <cell r="AW9" t="str">
            <v/>
          </cell>
          <cell r="AX9" t="str">
            <v>..</v>
          </cell>
          <cell r="AY9" t="str">
            <v/>
          </cell>
          <cell r="AZ9" t="str">
            <v>..</v>
          </cell>
          <cell r="BA9" t="str">
            <v/>
          </cell>
          <cell r="BB9">
            <v>0.30956537535873241</v>
          </cell>
          <cell r="BC9" t="str">
            <v/>
          </cell>
          <cell r="BD9">
            <v>0.37496788897629252</v>
          </cell>
          <cell r="BE9" t="str">
            <v/>
          </cell>
          <cell r="BF9">
            <v>0.35202125310849181</v>
          </cell>
          <cell r="BG9" t="str">
            <v>b</v>
          </cell>
          <cell r="BH9">
            <v>0.32947489593814389</v>
          </cell>
          <cell r="BI9" t="str">
            <v/>
          </cell>
          <cell r="BJ9">
            <v>0.35144205732056544</v>
          </cell>
          <cell r="BK9" t="str">
            <v/>
          </cell>
          <cell r="BL9">
            <v>0.36220470205866317</v>
          </cell>
          <cell r="BM9" t="str">
            <v/>
          </cell>
          <cell r="BN9">
            <v>0.38869966151506735</v>
          </cell>
          <cell r="BO9" t="str">
            <v/>
          </cell>
          <cell r="BP9">
            <v>0.37503434196251689</v>
          </cell>
          <cell r="BQ9" t="str">
            <v>b</v>
          </cell>
          <cell r="BR9">
            <v>0.38072710566597029</v>
          </cell>
          <cell r="BS9" t="str">
            <v/>
          </cell>
          <cell r="BT9">
            <v>0.36934294459389294</v>
          </cell>
          <cell r="BU9" t="str">
            <v>b</v>
          </cell>
          <cell r="BV9">
            <v>0.35591318357767893</v>
          </cell>
          <cell r="BW9" t="str">
            <v/>
          </cell>
          <cell r="BX9">
            <v>0.34953989079474601</v>
          </cell>
          <cell r="BY9" t="str">
            <v>p</v>
          </cell>
          <cell r="BZ9" t="str">
            <v>..</v>
          </cell>
          <cell r="CA9" t="str">
            <v/>
          </cell>
          <cell r="CB9" t="str">
            <v>..</v>
          </cell>
        </row>
        <row r="10">
          <cell r="A10" t="str">
            <v>Colombia</v>
          </cell>
          <cell r="B10" t="str">
            <v>..</v>
          </cell>
          <cell r="C10" t="str">
            <v/>
          </cell>
          <cell r="D10" t="str">
            <v>..</v>
          </cell>
          <cell r="E10" t="str">
            <v/>
          </cell>
          <cell r="F10" t="str">
            <v>..</v>
          </cell>
          <cell r="G10" t="str">
            <v/>
          </cell>
          <cell r="H10" t="str">
            <v>..</v>
          </cell>
          <cell r="I10" t="str">
            <v/>
          </cell>
          <cell r="J10" t="str">
            <v>..</v>
          </cell>
          <cell r="K10" t="str">
            <v/>
          </cell>
          <cell r="L10" t="str">
            <v>..</v>
          </cell>
          <cell r="M10" t="str">
            <v/>
          </cell>
          <cell r="N10" t="str">
            <v>..</v>
          </cell>
          <cell r="O10" t="str">
            <v/>
          </cell>
          <cell r="P10" t="str">
            <v>..</v>
          </cell>
          <cell r="Q10" t="str">
            <v/>
          </cell>
          <cell r="R10" t="str">
            <v>..</v>
          </cell>
          <cell r="S10" t="str">
            <v/>
          </cell>
          <cell r="T10" t="str">
            <v>..</v>
          </cell>
          <cell r="U10" t="str">
            <v/>
          </cell>
          <cell r="V10" t="str">
            <v>..</v>
          </cell>
          <cell r="W10" t="str">
            <v/>
          </cell>
          <cell r="X10" t="str">
            <v>..</v>
          </cell>
          <cell r="Y10" t="str">
            <v/>
          </cell>
          <cell r="Z10" t="str">
            <v>..</v>
          </cell>
          <cell r="AA10" t="str">
            <v/>
          </cell>
          <cell r="AB10" t="str">
            <v>..</v>
          </cell>
          <cell r="AC10" t="str">
            <v/>
          </cell>
          <cell r="AD10" t="str">
            <v>..</v>
          </cell>
          <cell r="AE10" t="str">
            <v/>
          </cell>
          <cell r="AF10" t="str">
            <v>..</v>
          </cell>
          <cell r="AG10" t="str">
            <v/>
          </cell>
          <cell r="AH10" t="str">
            <v>..</v>
          </cell>
          <cell r="AI10" t="str">
            <v/>
          </cell>
          <cell r="AJ10" t="str">
            <v>..</v>
          </cell>
          <cell r="AK10" t="str">
            <v/>
          </cell>
          <cell r="AL10" t="str">
            <v>..</v>
          </cell>
          <cell r="AM10" t="str">
            <v/>
          </cell>
          <cell r="AN10">
            <v>0.14008124689902315</v>
          </cell>
          <cell r="AO10" t="str">
            <v/>
          </cell>
          <cell r="AP10">
            <v>0.14103607268350654</v>
          </cell>
          <cell r="AQ10" t="str">
            <v/>
          </cell>
          <cell r="AR10">
            <v>0.1639056695798683</v>
          </cell>
          <cell r="AS10" t="str">
            <v/>
          </cell>
          <cell r="AT10">
            <v>0.17907181408434078</v>
          </cell>
          <cell r="AU10" t="str">
            <v/>
          </cell>
          <cell r="AV10">
            <v>0.17372165884789625</v>
          </cell>
          <cell r="AW10" t="str">
            <v/>
          </cell>
          <cell r="AX10">
            <v>0.16556668352508003</v>
          </cell>
          <cell r="AY10" t="str">
            <v/>
          </cell>
          <cell r="AZ10">
            <v>0.16426629263792045</v>
          </cell>
          <cell r="BA10" t="str">
            <v/>
          </cell>
          <cell r="BB10">
            <v>0.18306650286320611</v>
          </cell>
          <cell r="BC10" t="str">
            <v/>
          </cell>
          <cell r="BD10">
            <v>0.19541050662517573</v>
          </cell>
          <cell r="BE10" t="str">
            <v/>
          </cell>
          <cell r="BF10">
            <v>0.19350531065192175</v>
          </cell>
          <cell r="BG10" t="str">
            <v/>
          </cell>
          <cell r="BH10">
            <v>0.19357908217782965</v>
          </cell>
          <cell r="BI10" t="str">
            <v/>
          </cell>
          <cell r="BJ10">
            <v>0.19841981731862951</v>
          </cell>
          <cell r="BK10" t="str">
            <v/>
          </cell>
          <cell r="BL10">
            <v>0.22115853776278421</v>
          </cell>
          <cell r="BM10" t="str">
            <v/>
          </cell>
          <cell r="BN10">
            <v>0.25760723309750971</v>
          </cell>
          <cell r="BO10" t="str">
            <v/>
          </cell>
          <cell r="BP10">
            <v>0.30317360690782447</v>
          </cell>
          <cell r="BQ10" t="str">
            <v/>
          </cell>
          <cell r="BR10">
            <v>0.3231566008078619</v>
          </cell>
          <cell r="BS10" t="str">
            <v/>
          </cell>
          <cell r="BT10">
            <v>0.295755858167709</v>
          </cell>
          <cell r="BU10" t="str">
            <v/>
          </cell>
          <cell r="BV10">
            <v>0.26154564520169565</v>
          </cell>
          <cell r="BW10" t="str">
            <v/>
          </cell>
          <cell r="BX10">
            <v>0.28599679441721582</v>
          </cell>
          <cell r="BY10" t="str">
            <v/>
          </cell>
          <cell r="BZ10">
            <v>0.28049414553031626</v>
          </cell>
          <cell r="CA10" t="str">
            <v/>
          </cell>
          <cell r="CB10" t="str">
            <v>..</v>
          </cell>
        </row>
        <row r="11">
          <cell r="A11" t="str">
            <v>Czech Republic</v>
          </cell>
          <cell r="B11" t="str">
            <v>..</v>
          </cell>
          <cell r="C11" t="str">
            <v/>
          </cell>
          <cell r="D11" t="str">
            <v>..</v>
          </cell>
          <cell r="E11" t="str">
            <v/>
          </cell>
          <cell r="F11" t="str">
            <v>..</v>
          </cell>
          <cell r="G11" t="str">
            <v/>
          </cell>
          <cell r="H11" t="str">
            <v>..</v>
          </cell>
          <cell r="I11" t="str">
            <v/>
          </cell>
          <cell r="J11" t="str">
            <v>..</v>
          </cell>
          <cell r="K11" t="str">
            <v/>
          </cell>
          <cell r="L11" t="str">
            <v>..</v>
          </cell>
          <cell r="M11" t="str">
            <v/>
          </cell>
          <cell r="N11" t="str">
            <v>..</v>
          </cell>
          <cell r="O11" t="str">
            <v/>
          </cell>
          <cell r="P11" t="str">
            <v>..</v>
          </cell>
          <cell r="Q11" t="str">
            <v/>
          </cell>
          <cell r="R11" t="str">
            <v>..</v>
          </cell>
          <cell r="S11" t="str">
            <v/>
          </cell>
          <cell r="T11" t="str">
            <v>..</v>
          </cell>
          <cell r="U11" t="str">
            <v/>
          </cell>
          <cell r="V11" t="str">
            <v>..</v>
          </cell>
          <cell r="W11" t="str">
            <v/>
          </cell>
          <cell r="X11" t="str">
            <v>..</v>
          </cell>
          <cell r="Y11" t="str">
            <v/>
          </cell>
          <cell r="Z11" t="str">
            <v>..</v>
          </cell>
          <cell r="AA11" t="str">
            <v/>
          </cell>
          <cell r="AB11" t="str">
            <v>..</v>
          </cell>
          <cell r="AC11" t="str">
            <v/>
          </cell>
          <cell r="AD11">
            <v>0.88137832527654569</v>
          </cell>
          <cell r="AE11" t="str">
            <v/>
          </cell>
          <cell r="AF11">
            <v>0.89445769827678179</v>
          </cell>
          <cell r="AG11" t="str">
            <v/>
          </cell>
          <cell r="AH11">
            <v>0.99439175994588314</v>
          </cell>
          <cell r="AI11" t="str">
            <v/>
          </cell>
          <cell r="AJ11">
            <v>1.0652775428871468</v>
          </cell>
          <cell r="AK11" t="str">
            <v/>
          </cell>
          <cell r="AL11">
            <v>1.0545184058094459</v>
          </cell>
          <cell r="AM11" t="str">
            <v/>
          </cell>
          <cell r="AN11">
            <v>1.1131914736237352</v>
          </cell>
          <cell r="AO11" t="str">
            <v/>
          </cell>
          <cell r="AP11">
            <v>1.1033329712273716</v>
          </cell>
          <cell r="AQ11" t="str">
            <v/>
          </cell>
          <cell r="AR11">
            <v>1.1020180158141797</v>
          </cell>
          <cell r="AS11" t="str">
            <v/>
          </cell>
          <cell r="AT11">
            <v>1.1474097044458724</v>
          </cell>
          <cell r="AU11" t="str">
            <v/>
          </cell>
          <cell r="AV11">
            <v>1.145589567025552</v>
          </cell>
          <cell r="AW11" t="str">
            <v/>
          </cell>
          <cell r="AX11">
            <v>1.168347672278526</v>
          </cell>
          <cell r="AY11" t="str">
            <v/>
          </cell>
          <cell r="AZ11">
            <v>1.2317318974788758</v>
          </cell>
          <cell r="BA11" t="str">
            <v/>
          </cell>
          <cell r="BB11">
            <v>1.3022751111489572</v>
          </cell>
          <cell r="BC11" t="str">
            <v/>
          </cell>
          <cell r="BD11">
            <v>1.2393272153866302</v>
          </cell>
          <cell r="BE11" t="str">
            <v/>
          </cell>
          <cell r="BF11">
            <v>1.294384859692719</v>
          </cell>
          <cell r="BG11" t="str">
            <v/>
          </cell>
          <cell r="BH11">
            <v>1.3368845150391271</v>
          </cell>
          <cell r="BI11" t="str">
            <v/>
          </cell>
          <cell r="BJ11">
            <v>1.5557068527959679</v>
          </cell>
          <cell r="BK11" t="str">
            <v/>
          </cell>
          <cell r="BL11">
            <v>1.7823122121858797</v>
          </cell>
          <cell r="BM11" t="str">
            <v/>
          </cell>
          <cell r="BN11">
            <v>1.8997304625428975</v>
          </cell>
          <cell r="BO11" t="str">
            <v/>
          </cell>
          <cell r="BP11">
            <v>1.9728472315173506</v>
          </cell>
          <cell r="BQ11" t="str">
            <v/>
          </cell>
          <cell r="BR11">
            <v>1.9292336039364781</v>
          </cell>
          <cell r="BS11" t="str">
            <v/>
          </cell>
          <cell r="BT11">
            <v>1.6801452450220953</v>
          </cell>
          <cell r="BU11" t="str">
            <v/>
          </cell>
          <cell r="BV11">
            <v>1.7907914279545147</v>
          </cell>
          <cell r="BW11" t="str">
            <v/>
          </cell>
          <cell r="BX11">
            <v>1.9301709139530043</v>
          </cell>
          <cell r="BY11" t="str">
            <v/>
          </cell>
          <cell r="BZ11" t="str">
            <v>..</v>
          </cell>
          <cell r="CA11" t="str">
            <v/>
          </cell>
          <cell r="CB11" t="str">
            <v>..</v>
          </cell>
        </row>
        <row r="12">
          <cell r="A12" t="str">
            <v>Denmark</v>
          </cell>
          <cell r="B12">
            <v>1.0137473892329427</v>
          </cell>
          <cell r="C12" t="str">
            <v/>
          </cell>
          <cell r="D12">
            <v>1.0514041242237608</v>
          </cell>
          <cell r="E12" t="str">
            <v/>
          </cell>
          <cell r="F12">
            <v>1.0993577559923187</v>
          </cell>
          <cell r="G12" t="str">
            <v/>
          </cell>
          <cell r="H12">
            <v>1.1265593797033364</v>
          </cell>
          <cell r="I12" t="str">
            <v/>
          </cell>
          <cell r="J12">
            <v>1.1585118071202307</v>
          </cell>
          <cell r="K12" t="str">
            <v/>
          </cell>
          <cell r="L12">
            <v>1.2366601790628933</v>
          </cell>
          <cell r="M12" t="str">
            <v/>
          </cell>
          <cell r="N12">
            <v>1.3271826880157702</v>
          </cell>
          <cell r="O12" t="str">
            <v/>
          </cell>
          <cell r="P12">
            <v>1.4029805696756001</v>
          </cell>
          <cell r="Q12" t="str">
            <v/>
          </cell>
          <cell r="R12">
            <v>1.4471838216589765</v>
          </cell>
          <cell r="S12" t="str">
            <v/>
          </cell>
          <cell r="T12">
            <v>1.5190101508040339</v>
          </cell>
          <cell r="U12" t="str">
            <v/>
          </cell>
          <cell r="V12">
            <v>1.5832899408956966</v>
          </cell>
          <cell r="W12" t="str">
            <v/>
          </cell>
          <cell r="X12">
            <v>1.613951366134047</v>
          </cell>
          <cell r="Y12" t="str">
            <v/>
          </cell>
          <cell r="Z12">
            <v>1.6904224678197899</v>
          </cell>
          <cell r="AA12" t="str">
            <v/>
          </cell>
          <cell r="AB12" t="str">
            <v>..</v>
          </cell>
          <cell r="AC12" t="str">
            <v/>
          </cell>
          <cell r="AD12">
            <v>1.7890315612480938</v>
          </cell>
          <cell r="AE12" t="str">
            <v/>
          </cell>
          <cell r="AF12">
            <v>1.8066702255536464</v>
          </cell>
          <cell r="AG12" t="str">
            <v>e</v>
          </cell>
          <cell r="AH12">
            <v>1.8891409808451036</v>
          </cell>
          <cell r="AI12" t="str">
            <v/>
          </cell>
          <cell r="AJ12">
            <v>2.0061879940902383</v>
          </cell>
          <cell r="AK12" t="str">
            <v>e</v>
          </cell>
          <cell r="AL12">
            <v>2.1276414063018474</v>
          </cell>
          <cell r="AM12" t="str">
            <v/>
          </cell>
          <cell r="AN12" t="str">
            <v>..</v>
          </cell>
          <cell r="AO12" t="str">
            <v/>
          </cell>
          <cell r="AP12">
            <v>2.3246642866582077</v>
          </cell>
          <cell r="AQ12" t="str">
            <v/>
          </cell>
          <cell r="AR12">
            <v>2.4414456044837967</v>
          </cell>
          <cell r="AS12" t="str">
            <v/>
          </cell>
          <cell r="AT12">
            <v>2.5108450374471225</v>
          </cell>
          <cell r="AU12" t="str">
            <v/>
          </cell>
          <cell r="AV12">
            <v>2.4191633146133298</v>
          </cell>
          <cell r="AW12" t="str">
            <v/>
          </cell>
          <cell r="AX12">
            <v>2.3933729068052427</v>
          </cell>
          <cell r="AY12" t="str">
            <v/>
          </cell>
          <cell r="AZ12">
            <v>2.4030025992286936</v>
          </cell>
          <cell r="BA12" t="str">
            <v/>
          </cell>
          <cell r="BB12">
            <v>2.515412388935145</v>
          </cell>
          <cell r="BC12" t="str">
            <v>b</v>
          </cell>
          <cell r="BD12">
            <v>2.7734573676299066</v>
          </cell>
          <cell r="BE12" t="str">
            <v/>
          </cell>
          <cell r="BF12">
            <v>3.0551420598030012</v>
          </cell>
          <cell r="BG12" t="str">
            <v/>
          </cell>
          <cell r="BH12">
            <v>2.9170662765399826</v>
          </cell>
          <cell r="BI12" t="str">
            <v/>
          </cell>
          <cell r="BJ12">
            <v>2.944651358244927</v>
          </cell>
          <cell r="BK12" t="str">
            <v/>
          </cell>
          <cell r="BL12">
            <v>2.9812471135984198</v>
          </cell>
          <cell r="BM12" t="str">
            <v/>
          </cell>
          <cell r="BN12">
            <v>2.9704815360309667</v>
          </cell>
          <cell r="BO12" t="str">
            <v/>
          </cell>
          <cell r="BP12">
            <v>2.9140934885417629</v>
          </cell>
          <cell r="BQ12" t="str">
            <v/>
          </cell>
          <cell r="BR12">
            <v>3.0549665027244424</v>
          </cell>
          <cell r="BS12" t="str">
            <v/>
          </cell>
          <cell r="BT12">
            <v>3.0928335625267023</v>
          </cell>
          <cell r="BU12" t="str">
            <v/>
          </cell>
          <cell r="BV12">
            <v>3.0501504800364199</v>
          </cell>
          <cell r="BW12" t="str">
            <v>p</v>
          </cell>
          <cell r="BX12">
            <v>3.0329203764699346</v>
          </cell>
          <cell r="BY12" t="str">
            <v>p</v>
          </cell>
          <cell r="BZ12" t="str">
            <v>..</v>
          </cell>
          <cell r="CA12" t="str">
            <v/>
          </cell>
          <cell r="CB12" t="str">
            <v>..</v>
          </cell>
        </row>
        <row r="13">
          <cell r="A13" t="str">
            <v>Estonia</v>
          </cell>
          <cell r="B13" t="str">
            <v>..</v>
          </cell>
          <cell r="C13" t="str">
            <v/>
          </cell>
          <cell r="D13" t="str">
            <v>..</v>
          </cell>
          <cell r="E13" t="str">
            <v/>
          </cell>
          <cell r="F13" t="str">
            <v>..</v>
          </cell>
          <cell r="G13" t="str">
            <v/>
          </cell>
          <cell r="H13" t="str">
            <v>..</v>
          </cell>
          <cell r="I13" t="str">
            <v/>
          </cell>
          <cell r="J13" t="str">
            <v>..</v>
          </cell>
          <cell r="K13" t="str">
            <v/>
          </cell>
          <cell r="L13" t="str">
            <v>..</v>
          </cell>
          <cell r="M13" t="str">
            <v/>
          </cell>
          <cell r="N13" t="str">
            <v>..</v>
          </cell>
          <cell r="O13" t="str">
            <v/>
          </cell>
          <cell r="P13" t="str">
            <v>..</v>
          </cell>
          <cell r="Q13" t="str">
            <v/>
          </cell>
          <cell r="R13" t="str">
            <v>..</v>
          </cell>
          <cell r="S13" t="str">
            <v/>
          </cell>
          <cell r="T13" t="str">
            <v>..</v>
          </cell>
          <cell r="U13" t="str">
            <v/>
          </cell>
          <cell r="V13" t="str">
            <v>..</v>
          </cell>
          <cell r="W13" t="str">
            <v/>
          </cell>
          <cell r="X13" t="str">
            <v>..</v>
          </cell>
          <cell r="Y13" t="str">
            <v/>
          </cell>
          <cell r="Z13" t="str">
            <v>..</v>
          </cell>
          <cell r="AA13" t="str">
            <v/>
          </cell>
          <cell r="AB13" t="str">
            <v>..</v>
          </cell>
          <cell r="AC13" t="str">
            <v/>
          </cell>
          <cell r="AD13" t="str">
            <v>..</v>
          </cell>
          <cell r="AE13" t="str">
            <v/>
          </cell>
          <cell r="AF13" t="str">
            <v>..</v>
          </cell>
          <cell r="AG13" t="str">
            <v/>
          </cell>
          <cell r="AH13" t="str">
            <v>..</v>
          </cell>
          <cell r="AI13" t="str">
            <v/>
          </cell>
          <cell r="AJ13">
            <v>0.5658190151642627</v>
          </cell>
          <cell r="AK13" t="str">
            <v/>
          </cell>
          <cell r="AL13">
            <v>0.67646752711838731</v>
          </cell>
          <cell r="AM13" t="str">
            <v/>
          </cell>
          <cell r="AN13">
            <v>0.59921794059135491</v>
          </cell>
          <cell r="AO13" t="str">
            <v/>
          </cell>
          <cell r="AP13">
            <v>0.69786758792711445</v>
          </cell>
          <cell r="AQ13" t="str">
            <v/>
          </cell>
          <cell r="AR13">
            <v>0.71118565452739235</v>
          </cell>
          <cell r="AS13" t="str">
            <v/>
          </cell>
          <cell r="AT13">
            <v>0.76436884400605243</v>
          </cell>
          <cell r="AU13" t="str">
            <v/>
          </cell>
          <cell r="AV13">
            <v>0.845943448432117</v>
          </cell>
          <cell r="AW13" t="str">
            <v/>
          </cell>
          <cell r="AX13">
            <v>0.91759298282792601</v>
          </cell>
          <cell r="AY13" t="str">
            <v/>
          </cell>
          <cell r="AZ13">
            <v>1.1134623235033798</v>
          </cell>
          <cell r="BA13" t="str">
            <v/>
          </cell>
          <cell r="BB13">
            <v>1.0589098265574979</v>
          </cell>
          <cell r="BC13" t="str">
            <v/>
          </cell>
          <cell r="BD13">
            <v>1.2503619287959733</v>
          </cell>
          <cell r="BE13" t="str">
            <v/>
          </cell>
          <cell r="BF13">
            <v>1.3889384271069696</v>
          </cell>
          <cell r="BG13" t="str">
            <v/>
          </cell>
          <cell r="BH13">
            <v>1.5662760141743781</v>
          </cell>
          <cell r="BI13" t="str">
            <v/>
          </cell>
          <cell r="BJ13">
            <v>2.2847252863204477</v>
          </cell>
          <cell r="BK13" t="str">
            <v/>
          </cell>
          <cell r="BL13">
            <v>2.1090257743046639</v>
          </cell>
          <cell r="BM13" t="str">
            <v/>
          </cell>
          <cell r="BN13">
            <v>1.7130135981434398</v>
          </cell>
          <cell r="BO13" t="str">
            <v/>
          </cell>
          <cell r="BP13">
            <v>1.4208927115645922</v>
          </cell>
          <cell r="BQ13" t="str">
            <v/>
          </cell>
          <cell r="BR13">
            <v>1.4571112848173304</v>
          </cell>
          <cell r="BS13" t="str">
            <v/>
          </cell>
          <cell r="BT13">
            <v>1.2461719705057637</v>
          </cell>
          <cell r="BU13" t="str">
            <v/>
          </cell>
          <cell r="BV13">
            <v>1.279955628204889</v>
          </cell>
          <cell r="BW13" t="str">
            <v/>
          </cell>
          <cell r="BX13">
            <v>1.4043710646095957</v>
          </cell>
          <cell r="BY13" t="str">
            <v/>
          </cell>
          <cell r="BZ13" t="str">
            <v>..</v>
          </cell>
          <cell r="CA13" t="str">
            <v/>
          </cell>
          <cell r="CB13" t="str">
            <v>..</v>
          </cell>
        </row>
        <row r="14">
          <cell r="A14" t="str">
            <v>Finland</v>
          </cell>
          <cell r="B14">
            <v>1.1463924469750704</v>
          </cell>
          <cell r="C14" t="str">
            <v/>
          </cell>
          <cell r="D14" t="str">
            <v>..</v>
          </cell>
          <cell r="E14" t="str">
            <v/>
          </cell>
          <cell r="F14">
            <v>1.3019841869659912</v>
          </cell>
          <cell r="G14" t="str">
            <v/>
          </cell>
          <cell r="H14">
            <v>1.4314535454545454</v>
          </cell>
          <cell r="I14" t="str">
            <v/>
          </cell>
          <cell r="J14">
            <v>1.5155249604944629</v>
          </cell>
          <cell r="K14" t="str">
            <v>e</v>
          </cell>
          <cell r="L14">
            <v>1.5991709275357695</v>
          </cell>
          <cell r="M14" t="str">
            <v/>
          </cell>
          <cell r="N14">
            <v>1.686921226445744</v>
          </cell>
          <cell r="O14" t="str">
            <v/>
          </cell>
          <cell r="P14">
            <v>1.7174796963101029</v>
          </cell>
          <cell r="Q14" t="str">
            <v>e</v>
          </cell>
          <cell r="R14">
            <v>1.7477711941879823</v>
          </cell>
          <cell r="S14" t="str">
            <v/>
          </cell>
          <cell r="T14">
            <v>1.8200219441726493</v>
          </cell>
          <cell r="U14" t="str">
            <v>e</v>
          </cell>
          <cell r="V14">
            <v>1.9685374975546324</v>
          </cell>
          <cell r="W14" t="str">
            <v>b</v>
          </cell>
          <cell r="X14">
            <v>2.0607395202991201</v>
          </cell>
          <cell r="Y14" t="str">
            <v>e</v>
          </cell>
          <cell r="Z14">
            <v>2.0952061763195968</v>
          </cell>
          <cell r="AA14" t="str">
            <v/>
          </cell>
          <cell r="AB14">
            <v>2.2130624358395137</v>
          </cell>
          <cell r="AC14" t="str">
            <v/>
          </cell>
          <cell r="AD14">
            <v>2.2043679116987489</v>
          </cell>
          <cell r="AE14" t="str">
            <v/>
          </cell>
          <cell r="AF14">
            <v>2.4525586760773095</v>
          </cell>
          <cell r="AG14" t="str">
            <v>e</v>
          </cell>
          <cell r="AH14">
            <v>2.6215775262393168</v>
          </cell>
          <cell r="AI14" t="str">
            <v/>
          </cell>
          <cell r="AJ14">
            <v>2.7844250156050272</v>
          </cell>
          <cell r="AK14" t="str">
            <v/>
          </cell>
          <cell r="AL14">
            <v>3.0561949765199028</v>
          </cell>
          <cell r="AM14" t="str">
            <v/>
          </cell>
          <cell r="AN14">
            <v>3.2413820061271457</v>
          </cell>
          <cell r="AO14" t="str">
            <v/>
          </cell>
          <cell r="AP14">
            <v>3.1937233342091433</v>
          </cell>
          <cell r="AQ14" t="str">
            <v/>
          </cell>
          <cell r="AR14">
            <v>3.2530776264428969</v>
          </cell>
          <cell r="AS14" t="str">
            <v/>
          </cell>
          <cell r="AT14">
            <v>3.2982214050833942</v>
          </cell>
          <cell r="AU14" t="str">
            <v/>
          </cell>
          <cell r="AV14">
            <v>3.3090722079517252</v>
          </cell>
          <cell r="AW14" t="str">
            <v/>
          </cell>
          <cell r="AX14">
            <v>3.3236988954805176</v>
          </cell>
          <cell r="AY14" t="str">
            <v/>
          </cell>
          <cell r="AZ14">
            <v>3.3321550981220036</v>
          </cell>
          <cell r="BA14" t="str">
            <v/>
          </cell>
          <cell r="BB14">
            <v>3.3370415668833391</v>
          </cell>
          <cell r="BC14" t="str">
            <v/>
          </cell>
          <cell r="BD14">
            <v>3.5369683164749186</v>
          </cell>
          <cell r="BE14" t="str">
            <v/>
          </cell>
          <cell r="BF14">
            <v>3.7340216894914362</v>
          </cell>
          <cell r="BG14" t="str">
            <v/>
          </cell>
          <cell r="BH14">
            <v>3.7053202617158227</v>
          </cell>
          <cell r="BI14" t="str">
            <v/>
          </cell>
          <cell r="BJ14">
            <v>3.6180628087152398</v>
          </cell>
          <cell r="BK14" t="str">
            <v/>
          </cell>
          <cell r="BL14">
            <v>3.3983236916587494</v>
          </cell>
          <cell r="BM14" t="str">
            <v/>
          </cell>
          <cell r="BN14">
            <v>3.2713720077720847</v>
          </cell>
          <cell r="BO14" t="str">
            <v/>
          </cell>
          <cell r="BP14">
            <v>3.1475081803989426</v>
          </cell>
          <cell r="BQ14" t="str">
            <v/>
          </cell>
          <cell r="BR14">
            <v>2.8719634789601911</v>
          </cell>
          <cell r="BS14" t="str">
            <v/>
          </cell>
          <cell r="BT14">
            <v>2.7244182090677556</v>
          </cell>
          <cell r="BU14" t="str">
            <v/>
          </cell>
          <cell r="BV14">
            <v>2.7323144472033745</v>
          </cell>
          <cell r="BW14" t="str">
            <v/>
          </cell>
          <cell r="BX14">
            <v>2.7551334834076573</v>
          </cell>
          <cell r="BY14" t="str">
            <v/>
          </cell>
          <cell r="BZ14" t="str">
            <v>..</v>
          </cell>
          <cell r="CA14" t="str">
            <v/>
          </cell>
          <cell r="CB14" t="str">
            <v>..</v>
          </cell>
        </row>
        <row r="15">
          <cell r="A15" t="str">
            <v>France</v>
          </cell>
          <cell r="B15">
            <v>1.867444785728992</v>
          </cell>
          <cell r="C15" t="str">
            <v/>
          </cell>
          <cell r="D15">
            <v>1.9469015491758379</v>
          </cell>
          <cell r="E15" t="str">
            <v/>
          </cell>
          <cell r="F15">
            <v>1.9842988612047128</v>
          </cell>
          <cell r="G15" t="str">
            <v/>
          </cell>
          <cell r="H15">
            <v>2.074206196342447</v>
          </cell>
          <cell r="I15" t="str">
            <v/>
          </cell>
          <cell r="J15">
            <v>2.1310798763080898</v>
          </cell>
          <cell r="K15" t="str">
            <v/>
          </cell>
          <cell r="L15">
            <v>2.1196187997485869</v>
          </cell>
          <cell r="M15" t="str">
            <v/>
          </cell>
          <cell r="N15">
            <v>2.1614707918264733</v>
          </cell>
          <cell r="O15" t="str">
            <v/>
          </cell>
          <cell r="P15">
            <v>2.1524259302972819</v>
          </cell>
          <cell r="Q15" t="str">
            <v/>
          </cell>
          <cell r="R15">
            <v>2.194768591474856</v>
          </cell>
          <cell r="S15" t="str">
            <v/>
          </cell>
          <cell r="T15">
            <v>2.2741520713855876</v>
          </cell>
          <cell r="U15" t="str">
            <v/>
          </cell>
          <cell r="V15">
            <v>2.27747064032866</v>
          </cell>
          <cell r="W15" t="str">
            <v/>
          </cell>
          <cell r="X15">
            <v>2.2830885181298037</v>
          </cell>
          <cell r="Y15" t="str">
            <v/>
          </cell>
          <cell r="Z15">
            <v>2.3188122887369875</v>
          </cell>
          <cell r="AA15" t="str">
            <v/>
          </cell>
          <cell r="AB15">
            <v>2.2684257473935623</v>
          </cell>
          <cell r="AC15" t="str">
            <v/>
          </cell>
          <cell r="AD15">
            <v>2.2410791508963919</v>
          </cell>
          <cell r="AE15" t="str">
            <v/>
          </cell>
          <cell r="AF15">
            <v>2.2227994019641195</v>
          </cell>
          <cell r="AG15" t="str">
            <v/>
          </cell>
          <cell r="AH15">
            <v>2.1469892156187802</v>
          </cell>
          <cell r="AI15" t="str">
            <v>b</v>
          </cell>
          <cell r="AJ15">
            <v>2.0947576357204989</v>
          </cell>
          <cell r="AK15" t="str">
            <v/>
          </cell>
          <cell r="AL15">
            <v>2.1076673834171187</v>
          </cell>
          <cell r="AM15" t="str">
            <v/>
          </cell>
          <cell r="AN15">
            <v>2.0934609778944058</v>
          </cell>
          <cell r="AO15" t="str">
            <v>b</v>
          </cell>
          <cell r="AP15">
            <v>2.1380425172279289</v>
          </cell>
          <cell r="AQ15" t="str">
            <v/>
          </cell>
          <cell r="AR15">
            <v>2.1744945142077645</v>
          </cell>
          <cell r="AS15" t="str">
            <v/>
          </cell>
          <cell r="AT15">
            <v>2.1199372084780084</v>
          </cell>
          <cell r="AU15" t="str">
            <v/>
          </cell>
          <cell r="AV15">
            <v>2.0946128441056113</v>
          </cell>
          <cell r="AW15" t="str">
            <v>b</v>
          </cell>
          <cell r="AX15">
            <v>2.0515058233596934</v>
          </cell>
          <cell r="AY15" t="str">
            <v/>
          </cell>
          <cell r="AZ15">
            <v>2.0509379915385697</v>
          </cell>
          <cell r="BA15" t="str">
            <v/>
          </cell>
          <cell r="BB15">
            <v>2.0245129960440105</v>
          </cell>
          <cell r="BC15" t="str">
            <v/>
          </cell>
          <cell r="BD15">
            <v>2.061169194631546</v>
          </cell>
          <cell r="BE15" t="str">
            <v/>
          </cell>
          <cell r="BF15">
            <v>2.2120651800072504</v>
          </cell>
          <cell r="BG15" t="str">
            <v/>
          </cell>
          <cell r="BH15">
            <v>2.178573219217868</v>
          </cell>
          <cell r="BI15" t="str">
            <v>b</v>
          </cell>
          <cell r="BJ15">
            <v>2.1916145258697544</v>
          </cell>
          <cell r="BK15" t="str">
            <v/>
          </cell>
          <cell r="BL15">
            <v>2.2270658233132452</v>
          </cell>
          <cell r="BM15" t="str">
            <v/>
          </cell>
          <cell r="BN15">
            <v>2.2370251309637448</v>
          </cell>
          <cell r="BO15" t="str">
            <v/>
          </cell>
          <cell r="BP15">
            <v>2.2759166699616005</v>
          </cell>
          <cell r="BQ15" t="str">
            <v>b</v>
          </cell>
          <cell r="BR15">
            <v>2.2670307746612131</v>
          </cell>
          <cell r="BS15" t="str">
            <v/>
          </cell>
          <cell r="BT15">
            <v>2.2223838909928659</v>
          </cell>
          <cell r="BU15" t="str">
            <v/>
          </cell>
          <cell r="BV15">
            <v>2.2034827850091547</v>
          </cell>
          <cell r="BW15" t="str">
            <v>p</v>
          </cell>
          <cell r="BX15">
            <v>2.1929446385734321</v>
          </cell>
          <cell r="BY15" t="str">
            <v>e</v>
          </cell>
          <cell r="BZ15" t="str">
            <v>..</v>
          </cell>
          <cell r="CA15" t="str">
            <v/>
          </cell>
          <cell r="CB15" t="str">
            <v>..</v>
          </cell>
        </row>
        <row r="16">
          <cell r="A16" t="str">
            <v>Germany</v>
          </cell>
          <cell r="B16">
            <v>2.3516120248489325</v>
          </cell>
          <cell r="C16" t="str">
            <v/>
          </cell>
          <cell r="D16">
            <v>2.4202571592983104</v>
          </cell>
          <cell r="E16" t="str">
            <v>e</v>
          </cell>
          <cell r="F16">
            <v>2.4091910004786983</v>
          </cell>
          <cell r="G16" t="str">
            <v/>
          </cell>
          <cell r="H16">
            <v>2.4284736038216561</v>
          </cell>
          <cell r="I16" t="str">
            <v>e</v>
          </cell>
          <cell r="J16">
            <v>2.5853069351184974</v>
          </cell>
          <cell r="K16" t="str">
            <v/>
          </cell>
          <cell r="L16">
            <v>2.6305800411713092</v>
          </cell>
          <cell r="M16" t="str">
            <v>e</v>
          </cell>
          <cell r="N16">
            <v>2.7277064771436348</v>
          </cell>
          <cell r="O16" t="str">
            <v/>
          </cell>
          <cell r="P16">
            <v>2.7294481083246533</v>
          </cell>
          <cell r="Q16" t="str">
            <v>e</v>
          </cell>
          <cell r="R16">
            <v>2.7111788516316024</v>
          </cell>
          <cell r="S16" t="str">
            <v/>
          </cell>
          <cell r="T16">
            <v>2.6058794358220836</v>
          </cell>
          <cell r="U16" t="str">
            <v>e</v>
          </cell>
          <cell r="V16">
            <v>2.3866565771219572</v>
          </cell>
          <cell r="W16" t="str">
            <v>b</v>
          </cell>
          <cell r="X16">
            <v>2.2730390258275266</v>
          </cell>
          <cell r="Y16" t="str">
            <v>e</v>
          </cell>
          <cell r="Z16">
            <v>2.2059685393142918</v>
          </cell>
          <cell r="AA16" t="str">
            <v>d</v>
          </cell>
          <cell r="AB16">
            <v>2.1263000291875049</v>
          </cell>
          <cell r="AC16" t="str">
            <v>d</v>
          </cell>
          <cell r="AD16">
            <v>2.1351981146515642</v>
          </cell>
          <cell r="AE16" t="str">
            <v/>
          </cell>
          <cell r="AF16">
            <v>2.1446114771674525</v>
          </cell>
          <cell r="AG16" t="str">
            <v>e</v>
          </cell>
          <cell r="AH16">
            <v>2.1883212910792134</v>
          </cell>
          <cell r="AI16" t="str">
            <v/>
          </cell>
          <cell r="AJ16">
            <v>2.2161293076915443</v>
          </cell>
          <cell r="AK16" t="str">
            <v>e</v>
          </cell>
          <cell r="AL16">
            <v>2.3477923553518365</v>
          </cell>
          <cell r="AM16" t="str">
            <v/>
          </cell>
          <cell r="AN16">
            <v>2.4098173619902421</v>
          </cell>
          <cell r="AO16" t="str">
            <v/>
          </cell>
          <cell r="AP16">
            <v>2.4043724396328723</v>
          </cell>
          <cell r="AQ16" t="str">
            <v/>
          </cell>
          <cell r="AR16">
            <v>2.4362209979436975</v>
          </cell>
          <cell r="AS16" t="str">
            <v/>
          </cell>
          <cell r="AT16">
            <v>2.4746138715934833</v>
          </cell>
          <cell r="AU16" t="str">
            <v/>
          </cell>
          <cell r="AV16">
            <v>2.4351883298269184</v>
          </cell>
          <cell r="AW16" t="str">
            <v/>
          </cell>
          <cell r="AX16">
            <v>2.4419282789482195</v>
          </cell>
          <cell r="AY16" t="str">
            <v/>
          </cell>
          <cell r="AZ16">
            <v>2.472315477887534</v>
          </cell>
          <cell r="BA16" t="str">
            <v/>
          </cell>
          <cell r="BB16">
            <v>2.4604805665019702</v>
          </cell>
          <cell r="BC16" t="str">
            <v/>
          </cell>
          <cell r="BD16">
            <v>2.6151330262439672</v>
          </cell>
          <cell r="BE16" t="str">
            <v/>
          </cell>
          <cell r="BF16">
            <v>2.7426625588270168</v>
          </cell>
          <cell r="BG16" t="str">
            <v/>
          </cell>
          <cell r="BH16">
            <v>2.7302373881609734</v>
          </cell>
          <cell r="BI16" t="str">
            <v/>
          </cell>
          <cell r="BJ16">
            <v>2.8055462834687175</v>
          </cell>
          <cell r="BK16" t="str">
            <v/>
          </cell>
          <cell r="BL16">
            <v>2.8816555507392607</v>
          </cell>
          <cell r="BM16" t="str">
            <v/>
          </cell>
          <cell r="BN16">
            <v>2.8359865473882655</v>
          </cell>
          <cell r="BO16" t="str">
            <v/>
          </cell>
          <cell r="BP16">
            <v>2.8778404949050875</v>
          </cell>
          <cell r="BQ16" t="str">
            <v/>
          </cell>
          <cell r="BR16">
            <v>2.9300253459491037</v>
          </cell>
          <cell r="BS16" t="str">
            <v/>
          </cell>
          <cell r="BT16">
            <v>2.9409896301968668</v>
          </cell>
          <cell r="BU16" t="str">
            <v/>
          </cell>
          <cell r="BV16">
            <v>3.0679174974345065</v>
          </cell>
          <cell r="BW16" t="str">
            <v/>
          </cell>
          <cell r="BX16">
            <v>3.129708883885455</v>
          </cell>
          <cell r="BY16" t="str">
            <v/>
          </cell>
          <cell r="BZ16" t="str">
            <v>..</v>
          </cell>
          <cell r="CA16" t="str">
            <v/>
          </cell>
          <cell r="CB16" t="str">
            <v>..</v>
          </cell>
        </row>
        <row r="17">
          <cell r="A17" t="str">
            <v>Greece</v>
          </cell>
          <cell r="B17">
            <v>0.14767742043607102</v>
          </cell>
          <cell r="C17" t="str">
            <v/>
          </cell>
          <cell r="D17" t="str">
            <v>..</v>
          </cell>
          <cell r="E17" t="str">
            <v/>
          </cell>
          <cell r="F17" t="str">
            <v>..</v>
          </cell>
          <cell r="G17" t="str">
            <v/>
          </cell>
          <cell r="H17" t="str">
            <v>..</v>
          </cell>
          <cell r="I17" t="str">
            <v/>
          </cell>
          <cell r="J17" t="str">
            <v>..</v>
          </cell>
          <cell r="K17" t="str">
            <v/>
          </cell>
          <cell r="L17">
            <v>0.23227256488643111</v>
          </cell>
          <cell r="M17" t="str">
            <v/>
          </cell>
          <cell r="N17" t="str">
            <v>..</v>
          </cell>
          <cell r="O17" t="str">
            <v/>
          </cell>
          <cell r="P17">
            <v>0.25503558039226776</v>
          </cell>
          <cell r="Q17" t="str">
            <v/>
          </cell>
          <cell r="R17">
            <v>0.31887551062840463</v>
          </cell>
          <cell r="S17" t="str">
            <v>b</v>
          </cell>
          <cell r="T17" t="str">
            <v>..</v>
          </cell>
          <cell r="U17" t="str">
            <v/>
          </cell>
          <cell r="V17">
            <v>0.31049104241958764</v>
          </cell>
          <cell r="W17" t="str">
            <v/>
          </cell>
          <cell r="X17" t="str">
            <v>..</v>
          </cell>
          <cell r="Y17" t="str">
            <v/>
          </cell>
          <cell r="Z17">
            <v>0.40272278317808458</v>
          </cell>
          <cell r="AA17" t="str">
            <v/>
          </cell>
          <cell r="AB17" t="str">
            <v>..</v>
          </cell>
          <cell r="AC17" t="str">
            <v/>
          </cell>
          <cell r="AD17">
            <v>0.41751661760312148</v>
          </cell>
          <cell r="AE17" t="str">
            <v>b</v>
          </cell>
          <cell r="AF17" t="str">
            <v>..</v>
          </cell>
          <cell r="AG17" t="str">
            <v/>
          </cell>
          <cell r="AH17">
            <v>0.42909826928452549</v>
          </cell>
          <cell r="AI17" t="str">
            <v/>
          </cell>
          <cell r="AJ17" t="str">
            <v>..</v>
          </cell>
          <cell r="AK17" t="str">
            <v/>
          </cell>
          <cell r="AL17">
            <v>0.56823109583549691</v>
          </cell>
          <cell r="AM17" t="str">
            <v/>
          </cell>
          <cell r="AN17" t="str">
            <v>..</v>
          </cell>
          <cell r="AO17" t="str">
            <v/>
          </cell>
          <cell r="AP17">
            <v>0.55948388830407192</v>
          </cell>
          <cell r="AQ17" t="str">
            <v/>
          </cell>
          <cell r="AR17" t="str">
            <v>..</v>
          </cell>
          <cell r="AS17" t="str">
            <v/>
          </cell>
          <cell r="AT17">
            <v>0.54653661525485053</v>
          </cell>
          <cell r="AU17" t="str">
            <v/>
          </cell>
          <cell r="AV17">
            <v>0.52730333602603319</v>
          </cell>
          <cell r="AW17" t="str">
            <v>e</v>
          </cell>
          <cell r="AX17">
            <v>0.57895618448941633</v>
          </cell>
          <cell r="AY17" t="str">
            <v/>
          </cell>
          <cell r="AZ17">
            <v>0.56118204333541644</v>
          </cell>
          <cell r="BA17" t="str">
            <v>e</v>
          </cell>
          <cell r="BB17">
            <v>0.57654971035306257</v>
          </cell>
          <cell r="BC17" t="str">
            <v>e</v>
          </cell>
          <cell r="BD17">
            <v>0.66183206722196852</v>
          </cell>
          <cell r="BE17" t="str">
            <v>be</v>
          </cell>
          <cell r="BF17">
            <v>0.62556891428918426</v>
          </cell>
          <cell r="BG17" t="str">
            <v>e</v>
          </cell>
          <cell r="BH17">
            <v>0.59837691468361365</v>
          </cell>
          <cell r="BI17" t="str">
            <v>e</v>
          </cell>
          <cell r="BJ17">
            <v>0.67196247740687332</v>
          </cell>
          <cell r="BK17" t="str">
            <v/>
          </cell>
          <cell r="BL17">
            <v>0.69956729150887376</v>
          </cell>
          <cell r="BM17" t="str">
            <v/>
          </cell>
          <cell r="BN17">
            <v>0.81131209865807663</v>
          </cell>
          <cell r="BO17" t="str">
            <v/>
          </cell>
          <cell r="BP17">
            <v>0.83329728914196821</v>
          </cell>
          <cell r="BQ17" t="str">
            <v/>
          </cell>
          <cell r="BR17">
            <v>0.96120715500763487</v>
          </cell>
          <cell r="BS17" t="str">
            <v/>
          </cell>
          <cell r="BT17">
            <v>0.99393756516435539</v>
          </cell>
          <cell r="BU17" t="str">
            <v/>
          </cell>
          <cell r="BV17">
            <v>1.1310937784873485</v>
          </cell>
          <cell r="BW17" t="str">
            <v/>
          </cell>
          <cell r="BX17">
            <v>1.1798318667412211</v>
          </cell>
          <cell r="BY17" t="str">
            <v/>
          </cell>
          <cell r="BZ17" t="str">
            <v>..</v>
          </cell>
          <cell r="CA17" t="str">
            <v/>
          </cell>
          <cell r="CB17" t="str">
            <v>..</v>
          </cell>
        </row>
        <row r="18">
          <cell r="A18" t="str">
            <v>Hungary</v>
          </cell>
          <cell r="B18" t="str">
            <v>..</v>
          </cell>
          <cell r="C18" t="str">
            <v/>
          </cell>
          <cell r="D18" t="str">
            <v>..</v>
          </cell>
          <cell r="E18" t="str">
            <v/>
          </cell>
          <cell r="F18" t="str">
            <v>..</v>
          </cell>
          <cell r="G18" t="str">
            <v/>
          </cell>
          <cell r="H18" t="str">
            <v>..</v>
          </cell>
          <cell r="I18" t="str">
            <v/>
          </cell>
          <cell r="J18" t="str">
            <v>..</v>
          </cell>
          <cell r="K18" t="str">
            <v/>
          </cell>
          <cell r="L18" t="str">
            <v>..</v>
          </cell>
          <cell r="M18" t="str">
            <v/>
          </cell>
          <cell r="N18" t="str">
            <v>..</v>
          </cell>
          <cell r="O18" t="str">
            <v/>
          </cell>
          <cell r="P18" t="str">
            <v>..</v>
          </cell>
          <cell r="Q18" t="str">
            <v/>
          </cell>
          <cell r="R18" t="str">
            <v>..</v>
          </cell>
          <cell r="S18" t="str">
            <v/>
          </cell>
          <cell r="T18" t="str">
            <v>..</v>
          </cell>
          <cell r="U18" t="str">
            <v/>
          </cell>
          <cell r="V18">
            <v>1.0291809705507917</v>
          </cell>
          <cell r="W18" t="str">
            <v>d</v>
          </cell>
          <cell r="X18">
            <v>1.0129236545720535</v>
          </cell>
          <cell r="Y18" t="str">
            <v>d</v>
          </cell>
          <cell r="Z18">
            <v>0.94029249991478825</v>
          </cell>
          <cell r="AA18" t="str">
            <v>d</v>
          </cell>
          <cell r="AB18">
            <v>0.85619437327665271</v>
          </cell>
          <cell r="AC18" t="str">
            <v>bd</v>
          </cell>
          <cell r="AD18">
            <v>0.70592169976336783</v>
          </cell>
          <cell r="AE18" t="str">
            <v>d</v>
          </cell>
          <cell r="AF18">
            <v>0.63026506166191987</v>
          </cell>
          <cell r="AG18" t="str">
            <v>d</v>
          </cell>
          <cell r="AH18">
            <v>0.69895161728484501</v>
          </cell>
          <cell r="AI18" t="str">
            <v>d</v>
          </cell>
          <cell r="AJ18">
            <v>0.65710615659489613</v>
          </cell>
          <cell r="AK18" t="str">
            <v>d</v>
          </cell>
          <cell r="AL18">
            <v>0.67185899845207908</v>
          </cell>
          <cell r="AM18" t="str">
            <v>d</v>
          </cell>
          <cell r="AN18">
            <v>0.79095758557531903</v>
          </cell>
          <cell r="AO18" t="str">
            <v>d</v>
          </cell>
          <cell r="AP18">
            <v>0.91309785891016781</v>
          </cell>
          <cell r="AQ18" t="str">
            <v>d</v>
          </cell>
          <cell r="AR18">
            <v>0.98354701618270524</v>
          </cell>
          <cell r="AS18" t="str">
            <v>d</v>
          </cell>
          <cell r="AT18">
            <v>0.91865075911955019</v>
          </cell>
          <cell r="AU18" t="str">
            <v>d</v>
          </cell>
          <cell r="AV18">
            <v>0.8612300810292246</v>
          </cell>
          <cell r="AW18" t="str">
            <v>b</v>
          </cell>
          <cell r="AX18">
            <v>0.92138815788890172</v>
          </cell>
          <cell r="AY18" t="str">
            <v/>
          </cell>
          <cell r="AZ18">
            <v>0.97857490566306982</v>
          </cell>
          <cell r="BA18" t="str">
            <v/>
          </cell>
          <cell r="BB18">
            <v>0.95595219071793414</v>
          </cell>
          <cell r="BC18" t="str">
            <v/>
          </cell>
          <cell r="BD18">
            <v>0.97874279894471783</v>
          </cell>
          <cell r="BE18" t="str">
            <v/>
          </cell>
          <cell r="BF18">
            <v>1.1306815141008497</v>
          </cell>
          <cell r="BG18" t="str">
            <v/>
          </cell>
          <cell r="BH18">
            <v>1.1375991858850063</v>
          </cell>
          <cell r="BI18" t="str">
            <v/>
          </cell>
          <cell r="BJ18">
            <v>1.186210702798294</v>
          </cell>
          <cell r="BK18" t="str">
            <v/>
          </cell>
          <cell r="BL18">
            <v>1.2606914950223467</v>
          </cell>
          <cell r="BM18" t="str">
            <v/>
          </cell>
          <cell r="BN18">
            <v>1.3869123961586813</v>
          </cell>
          <cell r="BO18" t="str">
            <v/>
          </cell>
          <cell r="BP18">
            <v>1.3491444723175432</v>
          </cell>
          <cell r="BQ18" t="str">
            <v/>
          </cell>
          <cell r="BR18">
            <v>1.3465199169163993</v>
          </cell>
          <cell r="BS18" t="str">
            <v/>
          </cell>
          <cell r="BT18">
            <v>1.1900709958391567</v>
          </cell>
          <cell r="BU18" t="str">
            <v/>
          </cell>
          <cell r="BV18">
            <v>1.331930105406121</v>
          </cell>
          <cell r="BW18" t="str">
            <v/>
          </cell>
          <cell r="BX18">
            <v>1.5333694858902478</v>
          </cell>
          <cell r="BY18" t="str">
            <v>b</v>
          </cell>
          <cell r="BZ18" t="str">
            <v>..</v>
          </cell>
          <cell r="CA18" t="str">
            <v/>
          </cell>
          <cell r="CB18" t="str">
            <v>..</v>
          </cell>
        </row>
        <row r="19">
          <cell r="A19" t="str">
            <v>Iceland</v>
          </cell>
          <cell r="B19">
            <v>0.63390215294867192</v>
          </cell>
          <cell r="C19" t="str">
            <v/>
          </cell>
          <cell r="D19" t="str">
            <v>..</v>
          </cell>
          <cell r="E19" t="str">
            <v/>
          </cell>
          <cell r="F19">
            <v>0.6711981174667514</v>
          </cell>
          <cell r="G19" t="str">
            <v/>
          </cell>
          <cell r="H19">
            <v>0.71182512336782411</v>
          </cell>
          <cell r="I19" t="str">
            <v/>
          </cell>
          <cell r="J19">
            <v>0.72166002703823096</v>
          </cell>
          <cell r="K19" t="str">
            <v/>
          </cell>
          <cell r="L19">
            <v>0.70666278590882392</v>
          </cell>
          <cell r="M19" t="str">
            <v/>
          </cell>
          <cell r="N19">
            <v>0.74521330558397869</v>
          </cell>
          <cell r="O19" t="str">
            <v/>
          </cell>
          <cell r="P19" t="str">
            <v>..</v>
          </cell>
          <cell r="Q19" t="str">
            <v/>
          </cell>
          <cell r="R19">
            <v>0.97202385747120457</v>
          </cell>
          <cell r="S19" t="str">
            <v/>
          </cell>
          <cell r="T19">
            <v>0.95694222717098898</v>
          </cell>
          <cell r="U19" t="str">
            <v/>
          </cell>
          <cell r="V19">
            <v>1.1314379560551109</v>
          </cell>
          <cell r="W19" t="str">
            <v/>
          </cell>
          <cell r="X19">
            <v>1.3010459419163565</v>
          </cell>
          <cell r="Y19" t="str">
            <v/>
          </cell>
          <cell r="Z19">
            <v>1.3057713500881905</v>
          </cell>
          <cell r="AA19" t="str">
            <v/>
          </cell>
          <cell r="AB19">
            <v>1.3511428868357624</v>
          </cell>
          <cell r="AC19" t="str">
            <v/>
          </cell>
          <cell r="AD19">
            <v>1.5075702276605671</v>
          </cell>
          <cell r="AE19" t="str">
            <v/>
          </cell>
          <cell r="AF19" t="str">
            <v>..</v>
          </cell>
          <cell r="AG19" t="str">
            <v/>
          </cell>
          <cell r="AH19">
            <v>1.7953961590608203</v>
          </cell>
          <cell r="AI19" t="str">
            <v/>
          </cell>
          <cell r="AJ19">
            <v>1.9531993373257051</v>
          </cell>
          <cell r="AK19" t="str">
            <v>e</v>
          </cell>
          <cell r="AL19">
            <v>2.2376655634677696</v>
          </cell>
          <cell r="AM19" t="str">
            <v/>
          </cell>
          <cell r="AN19">
            <v>2.5783022505840028</v>
          </cell>
          <cell r="AO19" t="str">
            <v>e</v>
          </cell>
          <cell r="AP19">
            <v>2.8500991314994657</v>
          </cell>
          <cell r="AQ19" t="str">
            <v/>
          </cell>
          <cell r="AR19">
            <v>2.8284108608045746</v>
          </cell>
          <cell r="AS19" t="str">
            <v>e</v>
          </cell>
          <cell r="AT19">
            <v>2.7091210180436329</v>
          </cell>
          <cell r="AU19" t="str">
            <v/>
          </cell>
          <cell r="AV19" t="str">
            <v>..</v>
          </cell>
          <cell r="AW19" t="str">
            <v/>
          </cell>
          <cell r="AX19">
            <v>2.6861366698550837</v>
          </cell>
          <cell r="AY19" t="str">
            <v/>
          </cell>
          <cell r="AZ19">
            <v>2.893897775978294</v>
          </cell>
          <cell r="BA19" t="str">
            <v/>
          </cell>
          <cell r="BB19">
            <v>2.5491278654476734</v>
          </cell>
          <cell r="BC19" t="str">
            <v/>
          </cell>
          <cell r="BD19">
            <v>2.4874492021527961</v>
          </cell>
          <cell r="BE19" t="str">
            <v/>
          </cell>
          <cell r="BF19">
            <v>2.5951139103743968</v>
          </cell>
          <cell r="BG19" t="str">
            <v/>
          </cell>
          <cell r="BH19" t="str">
            <v>..</v>
          </cell>
          <cell r="BI19" t="str">
            <v/>
          </cell>
          <cell r="BJ19">
            <v>2.4136668890080011</v>
          </cell>
          <cell r="BK19" t="str">
            <v>be</v>
          </cell>
          <cell r="BL19" t="str">
            <v>..</v>
          </cell>
          <cell r="BM19" t="str">
            <v/>
          </cell>
          <cell r="BN19">
            <v>1.7020399505852015</v>
          </cell>
          <cell r="BO19" t="str">
            <v>b</v>
          </cell>
          <cell r="BP19">
            <v>1.9481112824980824</v>
          </cell>
          <cell r="BQ19" t="str">
            <v/>
          </cell>
          <cell r="BR19">
            <v>2.1974606113890731</v>
          </cell>
          <cell r="BS19" t="str">
            <v/>
          </cell>
          <cell r="BT19">
            <v>2.1276898258765686</v>
          </cell>
          <cell r="BU19" t="str">
            <v/>
          </cell>
          <cell r="BV19">
            <v>2.1045509840175876</v>
          </cell>
          <cell r="BW19" t="str">
            <v/>
          </cell>
          <cell r="BX19">
            <v>2.0413462626685699</v>
          </cell>
          <cell r="BY19" t="str">
            <v/>
          </cell>
          <cell r="BZ19" t="str">
            <v>..</v>
          </cell>
          <cell r="CA19" t="str">
            <v/>
          </cell>
          <cell r="CB19" t="str">
            <v>..</v>
          </cell>
        </row>
        <row r="20">
          <cell r="A20" t="str">
            <v>Ireland</v>
          </cell>
          <cell r="B20">
            <v>0.64809735927972101</v>
          </cell>
          <cell r="C20" t="str">
            <v/>
          </cell>
          <cell r="D20">
            <v>0.64417961654418687</v>
          </cell>
          <cell r="E20" t="str">
            <v/>
          </cell>
          <cell r="F20">
            <v>0.62187282577851832</v>
          </cell>
          <cell r="G20" t="str">
            <v/>
          </cell>
          <cell r="H20">
            <v>0.67679058372619549</v>
          </cell>
          <cell r="I20" t="str">
            <v/>
          </cell>
          <cell r="J20">
            <v>0.73348823879291625</v>
          </cell>
          <cell r="K20" t="str">
            <v/>
          </cell>
          <cell r="L20">
            <v>0.79566921984389616</v>
          </cell>
          <cell r="M20" t="str">
            <v/>
          </cell>
          <cell r="N20">
            <v>0.792065676551168</v>
          </cell>
          <cell r="O20" t="str">
            <v/>
          </cell>
          <cell r="P20">
            <v>0.76209063537744981</v>
          </cell>
          <cell r="Q20" t="str">
            <v/>
          </cell>
          <cell r="R20">
            <v>0.76539762064087147</v>
          </cell>
          <cell r="S20" t="str">
            <v>e</v>
          </cell>
          <cell r="T20">
            <v>0.79227657426057108</v>
          </cell>
          <cell r="U20" t="str">
            <v>e</v>
          </cell>
          <cell r="V20">
            <v>0.89356377882592652</v>
          </cell>
          <cell r="W20" t="str">
            <v>e</v>
          </cell>
          <cell r="X20">
            <v>0.99252763673148658</v>
          </cell>
          <cell r="Y20" t="str">
            <v>e</v>
          </cell>
          <cell r="Z20">
            <v>1.1233699973608289</v>
          </cell>
          <cell r="AA20" t="str">
            <v>e</v>
          </cell>
          <cell r="AB20">
            <v>1.2156435290922147</v>
          </cell>
          <cell r="AC20" t="str">
            <v>e</v>
          </cell>
          <cell r="AD20">
            <v>1.2239094111741378</v>
          </cell>
          <cell r="AE20" t="str">
            <v>e</v>
          </cell>
          <cell r="AF20">
            <v>1.2700586864799812</v>
          </cell>
          <cell r="AG20" t="str">
            <v>e</v>
          </cell>
          <cell r="AH20">
            <v>1.2431651492781197</v>
          </cell>
          <cell r="AI20" t="str">
            <v>e</v>
          </cell>
          <cell r="AJ20">
            <v>1.2095825238750977</v>
          </cell>
          <cell r="AK20" t="str">
            <v>e</v>
          </cell>
          <cell r="AL20">
            <v>1.1533764372396753</v>
          </cell>
          <cell r="AM20" t="str">
            <v>e</v>
          </cell>
          <cell r="AN20">
            <v>1.0849747678399473</v>
          </cell>
          <cell r="AO20" t="str">
            <v>e</v>
          </cell>
          <cell r="AP20">
            <v>1.0530618692269742</v>
          </cell>
          <cell r="AQ20" t="str">
            <v/>
          </cell>
          <cell r="AR20">
            <v>1.0560520878542177</v>
          </cell>
          <cell r="AS20" t="str">
            <v/>
          </cell>
          <cell r="AT20">
            <v>1.1245170766386694</v>
          </cell>
          <cell r="AU20" t="str">
            <v/>
          </cell>
          <cell r="AV20">
            <v>1.178657140409485</v>
          </cell>
          <cell r="AW20" t="str">
            <v/>
          </cell>
          <cell r="AX20">
            <v>1.1928056396996067</v>
          </cell>
          <cell r="AY20" t="str">
            <v/>
          </cell>
          <cell r="AZ20">
            <v>1.1983649262948111</v>
          </cell>
          <cell r="BA20" t="str">
            <v/>
          </cell>
          <cell r="BB20">
            <v>1.2332529030875885</v>
          </cell>
          <cell r="BC20" t="str">
            <v/>
          </cell>
          <cell r="BD20">
            <v>1.3876620990341233</v>
          </cell>
          <cell r="BE20" t="str">
            <v/>
          </cell>
          <cell r="BF20">
            <v>1.6081993951476428</v>
          </cell>
          <cell r="BG20" t="str">
            <v>e</v>
          </cell>
          <cell r="BH20">
            <v>1.591527086399257</v>
          </cell>
          <cell r="BI20" t="str">
            <v>e</v>
          </cell>
          <cell r="BJ20">
            <v>1.5605847665243353</v>
          </cell>
          <cell r="BK20" t="str">
            <v>e</v>
          </cell>
          <cell r="BL20">
            <v>1.5611921972466265</v>
          </cell>
          <cell r="BM20" t="str">
            <v>e</v>
          </cell>
          <cell r="BN20">
            <v>1.5658022521754369</v>
          </cell>
          <cell r="BO20" t="str">
            <v>e</v>
          </cell>
          <cell r="BP20">
            <v>1.5230609529198575</v>
          </cell>
          <cell r="BQ20" t="str">
            <v>e</v>
          </cell>
          <cell r="BR20">
            <v>1.1827643630786433</v>
          </cell>
          <cell r="BS20" t="str">
            <v>e</v>
          </cell>
          <cell r="BT20">
            <v>1.1686755444728143</v>
          </cell>
          <cell r="BU20" t="str">
            <v>e</v>
          </cell>
          <cell r="BV20">
            <v>1.2369298419260402</v>
          </cell>
          <cell r="BW20" t="str">
            <v>e</v>
          </cell>
          <cell r="BX20">
            <v>0.99737812066676268</v>
          </cell>
          <cell r="BY20" t="str">
            <v/>
          </cell>
          <cell r="BZ20" t="str">
            <v>..</v>
          </cell>
          <cell r="CA20" t="str">
            <v/>
          </cell>
          <cell r="CB20" t="str">
            <v>..</v>
          </cell>
        </row>
        <row r="21">
          <cell r="A21" t="str">
            <v>Israel</v>
          </cell>
          <cell r="B21" t="str">
            <v>..</v>
          </cell>
          <cell r="C21" t="str">
            <v/>
          </cell>
          <cell r="D21" t="str">
            <v>..</v>
          </cell>
          <cell r="E21" t="str">
            <v/>
          </cell>
          <cell r="F21" t="str">
            <v>..</v>
          </cell>
          <cell r="G21" t="str">
            <v/>
          </cell>
          <cell r="H21" t="str">
            <v>..</v>
          </cell>
          <cell r="I21" t="str">
            <v/>
          </cell>
          <cell r="J21" t="str">
            <v>..</v>
          </cell>
          <cell r="K21" t="str">
            <v/>
          </cell>
          <cell r="L21" t="str">
            <v>..</v>
          </cell>
          <cell r="M21" t="str">
            <v/>
          </cell>
          <cell r="N21" t="str">
            <v>..</v>
          </cell>
          <cell r="O21" t="str">
            <v/>
          </cell>
          <cell r="P21" t="str">
            <v>..</v>
          </cell>
          <cell r="Q21" t="str">
            <v/>
          </cell>
          <cell r="R21" t="str">
            <v>..</v>
          </cell>
          <cell r="S21" t="str">
            <v/>
          </cell>
          <cell r="T21" t="str">
            <v>..</v>
          </cell>
          <cell r="U21" t="str">
            <v/>
          </cell>
          <cell r="V21">
            <v>2.2183980303370139</v>
          </cell>
          <cell r="W21" t="str">
            <v>d</v>
          </cell>
          <cell r="X21">
            <v>2.2755926620011273</v>
          </cell>
          <cell r="Y21" t="str">
            <v>d</v>
          </cell>
          <cell r="Z21">
            <v>2.3744304261071476</v>
          </cell>
          <cell r="AA21" t="str">
            <v>d</v>
          </cell>
          <cell r="AB21">
            <v>2.4259136816958145</v>
          </cell>
          <cell r="AC21" t="str">
            <v>d</v>
          </cell>
          <cell r="AD21">
            <v>2.4334679730099418</v>
          </cell>
          <cell r="AE21" t="str">
            <v>d</v>
          </cell>
          <cell r="AF21">
            <v>2.5905382619044746</v>
          </cell>
          <cell r="AG21" t="str">
            <v>d</v>
          </cell>
          <cell r="AH21">
            <v>2.8073752698908754</v>
          </cell>
          <cell r="AI21" t="str">
            <v>d</v>
          </cell>
          <cell r="AJ21">
            <v>2.9189677258456852</v>
          </cell>
          <cell r="AK21" t="str">
            <v>d</v>
          </cell>
          <cell r="AL21">
            <v>3.3300801443234662</v>
          </cell>
          <cell r="AM21" t="str">
            <v>d</v>
          </cell>
          <cell r="AN21">
            <v>3.9332859142096854</v>
          </cell>
          <cell r="AO21" t="str">
            <v>bd</v>
          </cell>
          <cell r="AP21">
            <v>4.1849936946191386</v>
          </cell>
          <cell r="AQ21" t="str">
            <v>d</v>
          </cell>
          <cell r="AR21">
            <v>4.1306730251869022</v>
          </cell>
          <cell r="AS21" t="str">
            <v>d</v>
          </cell>
          <cell r="AT21">
            <v>3.8930448016195087</v>
          </cell>
          <cell r="AU21" t="str">
            <v>d</v>
          </cell>
          <cell r="AV21">
            <v>3.8734383856318151</v>
          </cell>
          <cell r="AW21" t="str">
            <v>d</v>
          </cell>
          <cell r="AX21">
            <v>4.04818748203793</v>
          </cell>
          <cell r="AY21" t="str">
            <v>d</v>
          </cell>
          <cell r="AZ21">
            <v>4.1409719315092453</v>
          </cell>
          <cell r="BA21" t="str">
            <v>d</v>
          </cell>
          <cell r="BB21">
            <v>4.4223439682174268</v>
          </cell>
          <cell r="BC21" t="str">
            <v>d</v>
          </cell>
          <cell r="BD21">
            <v>4.3422667832218407</v>
          </cell>
          <cell r="BE21" t="str">
            <v>d</v>
          </cell>
          <cell r="BF21">
            <v>4.1329345650134357</v>
          </cell>
          <cell r="BG21" t="str">
            <v>d</v>
          </cell>
          <cell r="BH21">
            <v>3.9354146751281425</v>
          </cell>
          <cell r="BI21" t="str">
            <v>d</v>
          </cell>
          <cell r="BJ21">
            <v>4.0153229210204575</v>
          </cell>
          <cell r="BK21" t="str">
            <v>d</v>
          </cell>
          <cell r="BL21">
            <v>4.1614694067994726</v>
          </cell>
          <cell r="BM21" t="str">
            <v>d</v>
          </cell>
          <cell r="BN21">
            <v>4.0961029806939173</v>
          </cell>
          <cell r="BO21" t="str">
            <v>d</v>
          </cell>
          <cell r="BP21">
            <v>4.17397639361252</v>
          </cell>
          <cell r="BQ21" t="str">
            <v>d</v>
          </cell>
          <cell r="BR21">
            <v>4.2652528751337728</v>
          </cell>
          <cell r="BS21" t="str">
            <v>d</v>
          </cell>
          <cell r="BT21">
            <v>4.5117721459333504</v>
          </cell>
          <cell r="BU21" t="str">
            <v>d</v>
          </cell>
          <cell r="BV21">
            <v>4.8162279405007</v>
          </cell>
          <cell r="BW21" t="str">
            <v>de</v>
          </cell>
          <cell r="BX21">
            <v>4.9407881078113274</v>
          </cell>
          <cell r="BY21" t="str">
            <v>de</v>
          </cell>
          <cell r="BZ21" t="str">
            <v>..</v>
          </cell>
          <cell r="CA21" t="str">
            <v/>
          </cell>
          <cell r="CB21" t="str">
            <v>..</v>
          </cell>
        </row>
        <row r="22">
          <cell r="A22" t="str">
            <v>Italy</v>
          </cell>
          <cell r="B22">
            <v>0.8282682081405488</v>
          </cell>
          <cell r="C22" t="str">
            <v>d</v>
          </cell>
          <cell r="D22">
            <v>0.850640410216847</v>
          </cell>
          <cell r="E22" t="str">
            <v>d</v>
          </cell>
          <cell r="F22">
            <v>0.89567980983072826</v>
          </cell>
          <cell r="G22" t="str">
            <v>d</v>
          </cell>
          <cell r="H22">
            <v>0.95182849313034079</v>
          </cell>
          <cell r="I22" t="str">
            <v>d</v>
          </cell>
          <cell r="J22">
            <v>1.0577293734487738</v>
          </cell>
          <cell r="K22" t="str">
            <v>d</v>
          </cell>
          <cell r="L22">
            <v>1.0673213157218753</v>
          </cell>
          <cell r="M22" t="str">
            <v>d</v>
          </cell>
          <cell r="N22">
            <v>1.1199705275593452</v>
          </cell>
          <cell r="O22" t="str">
            <v>d</v>
          </cell>
          <cell r="P22">
            <v>1.1444615744969864</v>
          </cell>
          <cell r="Q22" t="str">
            <v>d</v>
          </cell>
          <cell r="R22">
            <v>1.1616008435807723</v>
          </cell>
          <cell r="S22" t="str">
            <v>d</v>
          </cell>
          <cell r="T22">
            <v>1.2012464690621663</v>
          </cell>
          <cell r="U22" t="str">
            <v>d</v>
          </cell>
          <cell r="V22">
            <v>1.1421104934418422</v>
          </cell>
          <cell r="W22" t="str">
            <v>b</v>
          </cell>
          <cell r="X22">
            <v>1.103736782082531</v>
          </cell>
          <cell r="Y22" t="str">
            <v/>
          </cell>
          <cell r="Z22">
            <v>1.0510189355092767</v>
          </cell>
          <cell r="AA22" t="str">
            <v/>
          </cell>
          <cell r="AB22">
            <v>0.98102734821067428</v>
          </cell>
          <cell r="AC22" t="str">
            <v/>
          </cell>
          <cell r="AD22">
            <v>0.9335692789082688</v>
          </cell>
          <cell r="AE22" t="str">
            <v/>
          </cell>
          <cell r="AF22">
            <v>0.94590337799236957</v>
          </cell>
          <cell r="AG22" t="str">
            <v/>
          </cell>
          <cell r="AH22">
            <v>0.98768965062988101</v>
          </cell>
          <cell r="AI22" t="str">
            <v>b</v>
          </cell>
          <cell r="AJ22">
            <v>1.0048679547837518</v>
          </cell>
          <cell r="AK22" t="str">
            <v/>
          </cell>
          <cell r="AL22">
            <v>0.98064969605994812</v>
          </cell>
          <cell r="AM22" t="str">
            <v/>
          </cell>
          <cell r="AN22">
            <v>1.0036383834594067</v>
          </cell>
          <cell r="AO22" t="str">
            <v/>
          </cell>
          <cell r="AP22">
            <v>1.0407037053168042</v>
          </cell>
          <cell r="AQ22" t="str">
            <v/>
          </cell>
          <cell r="AR22">
            <v>1.0812370871986106</v>
          </cell>
          <cell r="AS22" t="str">
            <v/>
          </cell>
          <cell r="AT22">
            <v>1.0589425688746457</v>
          </cell>
          <cell r="AU22" t="str">
            <v/>
          </cell>
          <cell r="AV22">
            <v>1.0502513566234415</v>
          </cell>
          <cell r="AW22" t="str">
            <v/>
          </cell>
          <cell r="AX22">
            <v>1.0443513219056888</v>
          </cell>
          <cell r="AY22" t="str">
            <v/>
          </cell>
          <cell r="AZ22">
            <v>1.0840112764531777</v>
          </cell>
          <cell r="BA22" t="str">
            <v/>
          </cell>
          <cell r="BB22">
            <v>1.1289912473051507</v>
          </cell>
          <cell r="BC22" t="str">
            <v/>
          </cell>
          <cell r="BD22">
            <v>1.1597244280604853</v>
          </cell>
          <cell r="BE22" t="str">
            <v/>
          </cell>
          <cell r="BF22">
            <v>1.2178746644726453</v>
          </cell>
          <cell r="BG22" t="str">
            <v/>
          </cell>
          <cell r="BH22">
            <v>1.217970018111074</v>
          </cell>
          <cell r="BI22" t="str">
            <v/>
          </cell>
          <cell r="BJ22">
            <v>1.2015484646058561</v>
          </cell>
          <cell r="BK22" t="str">
            <v/>
          </cell>
          <cell r="BL22">
            <v>1.2621904262894643</v>
          </cell>
          <cell r="BM22" t="str">
            <v/>
          </cell>
          <cell r="BN22">
            <v>1.3010747534353249</v>
          </cell>
          <cell r="BO22" t="str">
            <v/>
          </cell>
          <cell r="BP22">
            <v>1.3384048205315258</v>
          </cell>
          <cell r="BQ22" t="str">
            <v>e</v>
          </cell>
          <cell r="BR22">
            <v>1.338504429563447</v>
          </cell>
          <cell r="BS22" t="str">
            <v/>
          </cell>
          <cell r="BT22">
            <v>1.3664224771651718</v>
          </cell>
          <cell r="BU22" t="str">
            <v>b</v>
          </cell>
          <cell r="BV22">
            <v>1.3701340924596717</v>
          </cell>
          <cell r="BW22" t="str">
            <v/>
          </cell>
          <cell r="BX22">
            <v>1.4260687628732078</v>
          </cell>
          <cell r="BY22" t="str">
            <v/>
          </cell>
          <cell r="BZ22" t="str">
            <v>..</v>
          </cell>
          <cell r="CA22" t="str">
            <v/>
          </cell>
          <cell r="CB22" t="str">
            <v>..</v>
          </cell>
        </row>
        <row r="23">
          <cell r="A23" t="str">
            <v>Japan</v>
          </cell>
          <cell r="B23">
            <v>2.0469369011798131</v>
          </cell>
          <cell r="C23" t="str">
            <v>e</v>
          </cell>
          <cell r="D23">
            <v>2.1285410960358409</v>
          </cell>
          <cell r="E23" t="str">
            <v>e</v>
          </cell>
          <cell r="F23">
            <v>2.2421601611086075</v>
          </cell>
          <cell r="G23" t="str">
            <v>e</v>
          </cell>
          <cell r="H23">
            <v>2.3319593172881725</v>
          </cell>
          <cell r="I23" t="str">
            <v>e</v>
          </cell>
          <cell r="J23">
            <v>2.4797914806135108</v>
          </cell>
          <cell r="K23" t="str">
            <v>e</v>
          </cell>
          <cell r="L23">
            <v>2.4440929050466855</v>
          </cell>
          <cell r="M23" t="str">
            <v>e</v>
          </cell>
          <cell r="N23">
            <v>2.5009874184874072</v>
          </cell>
          <cell r="O23" t="str">
            <v>e</v>
          </cell>
          <cell r="P23">
            <v>2.5230728271975456</v>
          </cell>
          <cell r="Q23" t="str">
            <v>e</v>
          </cell>
          <cell r="R23">
            <v>2.62781174623828</v>
          </cell>
          <cell r="S23" t="str">
            <v>e</v>
          </cell>
          <cell r="T23">
            <v>2.7066374638041393</v>
          </cell>
          <cell r="U23" t="str">
            <v>e</v>
          </cell>
          <cell r="V23">
            <v>2.6766107743803711</v>
          </cell>
          <cell r="W23" t="str">
            <v>e</v>
          </cell>
          <cell r="X23">
            <v>2.6261912293523277</v>
          </cell>
          <cell r="Y23" t="str">
            <v>e</v>
          </cell>
          <cell r="Z23">
            <v>2.5715854719750615</v>
          </cell>
          <cell r="AA23" t="str">
            <v>e</v>
          </cell>
          <cell r="AB23">
            <v>2.5176361418094793</v>
          </cell>
          <cell r="AC23" t="str">
            <v>e</v>
          </cell>
          <cell r="AD23">
            <v>2.6083836300539063</v>
          </cell>
          <cell r="AE23" t="str">
            <v>e</v>
          </cell>
          <cell r="AF23">
            <v>2.6920639497123373</v>
          </cell>
          <cell r="AG23" t="str">
            <v>b</v>
          </cell>
          <cell r="AH23">
            <v>2.7696785033956295</v>
          </cell>
          <cell r="AI23" t="str">
            <v/>
          </cell>
          <cell r="AJ23">
            <v>2.8736250819083011</v>
          </cell>
          <cell r="AK23" t="str">
            <v/>
          </cell>
          <cell r="AL23">
            <v>2.892833239488442</v>
          </cell>
          <cell r="AM23" t="str">
            <v/>
          </cell>
          <cell r="AN23">
            <v>2.9056860943296638</v>
          </cell>
          <cell r="AO23" t="str">
            <v/>
          </cell>
          <cell r="AP23">
            <v>2.9718304796321258</v>
          </cell>
          <cell r="AQ23" t="str">
            <v/>
          </cell>
          <cell r="AR23">
            <v>3.0139397138915731</v>
          </cell>
          <cell r="AS23" t="str">
            <v/>
          </cell>
          <cell r="AT23">
            <v>3.0429533758879255</v>
          </cell>
          <cell r="AU23" t="str">
            <v/>
          </cell>
          <cell r="AV23">
            <v>3.0295184670613442</v>
          </cell>
          <cell r="AW23" t="str">
            <v/>
          </cell>
          <cell r="AX23">
            <v>3.1809938244658609</v>
          </cell>
          <cell r="AY23" t="str">
            <v/>
          </cell>
          <cell r="AZ23">
            <v>3.2784430677439276</v>
          </cell>
          <cell r="BA23" t="str">
            <v/>
          </cell>
          <cell r="BB23">
            <v>3.3395960263929125</v>
          </cell>
          <cell r="BC23" t="str">
            <v/>
          </cell>
          <cell r="BD23">
            <v>3.3371799621175238</v>
          </cell>
          <cell r="BE23" t="str">
            <v>b</v>
          </cell>
          <cell r="BF23">
            <v>3.2313985058253198</v>
          </cell>
          <cell r="BG23" t="str">
            <v/>
          </cell>
          <cell r="BH23">
            <v>3.1370753780474181</v>
          </cell>
          <cell r="BI23" t="str">
            <v/>
          </cell>
          <cell r="BJ23">
            <v>3.2447664214192469</v>
          </cell>
          <cell r="BK23" t="str">
            <v/>
          </cell>
          <cell r="BL23">
            <v>3.2090839369545487</v>
          </cell>
          <cell r="BM23" t="str">
            <v/>
          </cell>
          <cell r="BN23">
            <v>3.3149598271458318</v>
          </cell>
          <cell r="BO23" t="str">
            <v>b</v>
          </cell>
          <cell r="BP23">
            <v>3.4002185352108292</v>
          </cell>
          <cell r="BQ23" t="str">
            <v/>
          </cell>
          <cell r="BR23">
            <v>3.2816492063725082</v>
          </cell>
          <cell r="BS23" t="str">
            <v/>
          </cell>
          <cell r="BT23">
            <v>3.1578642902864642</v>
          </cell>
          <cell r="BU23" t="str">
            <v/>
          </cell>
          <cell r="BV23">
            <v>3.2079766271097827</v>
          </cell>
          <cell r="BW23" t="str">
            <v/>
          </cell>
          <cell r="BX23">
            <v>3.2751195109714319</v>
          </cell>
          <cell r="BY23" t="str">
            <v>b</v>
          </cell>
          <cell r="BZ23" t="str">
            <v>..</v>
          </cell>
          <cell r="CA23" t="str">
            <v/>
          </cell>
          <cell r="CB23" t="str">
            <v>..</v>
          </cell>
        </row>
        <row r="24">
          <cell r="A24" t="str">
            <v>Korea</v>
          </cell>
          <cell r="B24" t="str">
            <v>..</v>
          </cell>
          <cell r="C24" t="str">
            <v/>
          </cell>
          <cell r="D24" t="str">
            <v>..</v>
          </cell>
          <cell r="E24" t="str">
            <v/>
          </cell>
          <cell r="F24" t="str">
            <v>..</v>
          </cell>
          <cell r="G24" t="str">
            <v/>
          </cell>
          <cell r="H24" t="str">
            <v>..</v>
          </cell>
          <cell r="I24" t="str">
            <v/>
          </cell>
          <cell r="J24" t="str">
            <v>..</v>
          </cell>
          <cell r="K24" t="str">
            <v/>
          </cell>
          <cell r="L24" t="str">
            <v>..</v>
          </cell>
          <cell r="M24" t="str">
            <v/>
          </cell>
          <cell r="N24" t="str">
            <v>..</v>
          </cell>
          <cell r="O24" t="str">
            <v/>
          </cell>
          <cell r="P24" t="str">
            <v>..</v>
          </cell>
          <cell r="Q24" t="str">
            <v/>
          </cell>
          <cell r="R24" t="str">
            <v>..</v>
          </cell>
          <cell r="S24" t="str">
            <v/>
          </cell>
          <cell r="T24" t="str">
            <v>..</v>
          </cell>
          <cell r="U24" t="str">
            <v/>
          </cell>
          <cell r="V24">
            <v>1.6968826202712579</v>
          </cell>
          <cell r="W24" t="str">
            <v>d</v>
          </cell>
          <cell r="X24">
            <v>1.7796079413682169</v>
          </cell>
          <cell r="Y24" t="str">
            <v>d</v>
          </cell>
          <cell r="Z24">
            <v>1.9342684182179322</v>
          </cell>
          <cell r="AA24" t="str">
            <v>d</v>
          </cell>
          <cell r="AB24">
            <v>2.1022711238603682</v>
          </cell>
          <cell r="AC24" t="str">
            <v>d</v>
          </cell>
          <cell r="AD24">
            <v>2.1454200944433279</v>
          </cell>
          <cell r="AE24" t="str">
            <v>d</v>
          </cell>
          <cell r="AF24">
            <v>2.2038134133023353</v>
          </cell>
          <cell r="AG24" t="str">
            <v>d</v>
          </cell>
          <cell r="AH24">
            <v>2.2397010538106663</v>
          </cell>
          <cell r="AI24" t="str">
            <v>d</v>
          </cell>
          <cell r="AJ24">
            <v>2.1069447615788319</v>
          </cell>
          <cell r="AK24" t="str">
            <v>d</v>
          </cell>
          <cell r="AL24">
            <v>2.0144476162075922</v>
          </cell>
          <cell r="AM24" t="str">
            <v>d</v>
          </cell>
          <cell r="AN24">
            <v>2.1251948945605079</v>
          </cell>
          <cell r="AO24" t="str">
            <v>d</v>
          </cell>
          <cell r="AP24">
            <v>2.278647192100153</v>
          </cell>
          <cell r="AQ24" t="str">
            <v>d</v>
          </cell>
          <cell r="AR24">
            <v>2.2077442591590377</v>
          </cell>
          <cell r="AS24" t="str">
            <v>d</v>
          </cell>
          <cell r="AT24">
            <v>2.2772245078311131</v>
          </cell>
          <cell r="AU24" t="str">
            <v>d</v>
          </cell>
          <cell r="AV24">
            <v>2.4421384873087821</v>
          </cell>
          <cell r="AW24" t="str">
            <v>d</v>
          </cell>
          <cell r="AX24">
            <v>2.5228961411786628</v>
          </cell>
          <cell r="AY24" t="str">
            <v>d</v>
          </cell>
          <cell r="AZ24">
            <v>2.7193380379802536</v>
          </cell>
          <cell r="BA24" t="str">
            <v>d</v>
          </cell>
          <cell r="BB24">
            <v>2.8725814946714583</v>
          </cell>
          <cell r="BC24" t="str">
            <v>b</v>
          </cell>
          <cell r="BD24">
            <v>2.9888720045156174</v>
          </cell>
          <cell r="BE24" t="str">
            <v/>
          </cell>
          <cell r="BF24">
            <v>3.1466855779456835</v>
          </cell>
          <cell r="BG24" t="str">
            <v/>
          </cell>
          <cell r="BH24">
            <v>3.315776721307063</v>
          </cell>
          <cell r="BI24" t="str">
            <v/>
          </cell>
          <cell r="BJ24">
            <v>3.5919852207860807</v>
          </cell>
          <cell r="BK24" t="str">
            <v/>
          </cell>
          <cell r="BL24">
            <v>3.8504046040466031</v>
          </cell>
          <cell r="BM24" t="str">
            <v/>
          </cell>
          <cell r="BN24">
            <v>3.951238982099841</v>
          </cell>
          <cell r="BO24" t="str">
            <v/>
          </cell>
          <cell r="BP24">
            <v>4.0778647571876112</v>
          </cell>
          <cell r="BQ24" t="str">
            <v/>
          </cell>
          <cell r="BR24">
            <v>3.9782002517580599</v>
          </cell>
          <cell r="BS24" t="str">
            <v/>
          </cell>
          <cell r="BT24">
            <v>3.9870371806907658</v>
          </cell>
          <cell r="BU24" t="str">
            <v/>
          </cell>
          <cell r="BV24">
            <v>4.2920555990596378</v>
          </cell>
          <cell r="BW24" t="str">
            <v/>
          </cell>
          <cell r="BX24">
            <v>4.5275336976164207</v>
          </cell>
          <cell r="BY24" t="str">
            <v/>
          </cell>
          <cell r="BZ24" t="str">
            <v>..</v>
          </cell>
          <cell r="CA24" t="str">
            <v/>
          </cell>
          <cell r="CB24" t="str">
            <v>..</v>
          </cell>
        </row>
        <row r="25">
          <cell r="A25" t="str">
            <v>Latvia</v>
          </cell>
          <cell r="B25" t="str">
            <v>..</v>
          </cell>
          <cell r="C25" t="str">
            <v/>
          </cell>
          <cell r="D25" t="str">
            <v>..</v>
          </cell>
          <cell r="E25" t="str">
            <v/>
          </cell>
          <cell r="F25" t="str">
            <v>..</v>
          </cell>
          <cell r="G25" t="str">
            <v/>
          </cell>
          <cell r="H25" t="str">
            <v>..</v>
          </cell>
          <cell r="I25" t="str">
            <v/>
          </cell>
          <cell r="J25" t="str">
            <v>..</v>
          </cell>
          <cell r="K25" t="str">
            <v/>
          </cell>
          <cell r="L25" t="str">
            <v>..</v>
          </cell>
          <cell r="M25" t="str">
            <v/>
          </cell>
          <cell r="N25" t="str">
            <v>..</v>
          </cell>
          <cell r="O25" t="str">
            <v/>
          </cell>
          <cell r="P25" t="str">
            <v>..</v>
          </cell>
          <cell r="Q25" t="str">
            <v/>
          </cell>
          <cell r="R25" t="str">
            <v>..</v>
          </cell>
          <cell r="S25" t="str">
            <v/>
          </cell>
          <cell r="T25" t="str">
            <v>..</v>
          </cell>
          <cell r="U25" t="str">
            <v/>
          </cell>
          <cell r="V25" t="str">
            <v>..</v>
          </cell>
          <cell r="W25" t="str">
            <v/>
          </cell>
          <cell r="X25" t="str">
            <v>..</v>
          </cell>
          <cell r="Y25" t="str">
            <v/>
          </cell>
          <cell r="Z25" t="str">
            <v>..</v>
          </cell>
          <cell r="AA25" t="str">
            <v/>
          </cell>
          <cell r="AB25" t="str">
            <v>..</v>
          </cell>
          <cell r="AC25" t="str">
            <v/>
          </cell>
          <cell r="AD25">
            <v>0.43288091845213117</v>
          </cell>
          <cell r="AE25" t="str">
            <v/>
          </cell>
          <cell r="AF25">
            <v>0.39842898563527002</v>
          </cell>
          <cell r="AG25" t="str">
            <v/>
          </cell>
          <cell r="AH25">
            <v>0.36736164202217025</v>
          </cell>
          <cell r="AI25" t="str">
            <v/>
          </cell>
          <cell r="AJ25">
            <v>0.38029938284676146</v>
          </cell>
          <cell r="AK25" t="str">
            <v/>
          </cell>
          <cell r="AL25">
            <v>0.35256195199507179</v>
          </cell>
          <cell r="AM25" t="str">
            <v/>
          </cell>
          <cell r="AN25">
            <v>0.4361785419744863</v>
          </cell>
          <cell r="AO25" t="str">
            <v/>
          </cell>
          <cell r="AP25">
            <v>0.40395430566983731</v>
          </cell>
          <cell r="AQ25" t="str">
            <v/>
          </cell>
          <cell r="AR25">
            <v>0.40958811663715894</v>
          </cell>
          <cell r="AS25" t="str">
            <v/>
          </cell>
          <cell r="AT25">
            <v>0.36052658090478007</v>
          </cell>
          <cell r="AU25" t="str">
            <v/>
          </cell>
          <cell r="AV25">
            <v>0.40062438122597116</v>
          </cell>
          <cell r="AW25" t="str">
            <v/>
          </cell>
          <cell r="AX25">
            <v>0.53000527870098613</v>
          </cell>
          <cell r="AY25" t="str">
            <v/>
          </cell>
          <cell r="AZ25">
            <v>0.65093288977064268</v>
          </cell>
          <cell r="BA25" t="str">
            <v/>
          </cell>
          <cell r="BB25">
            <v>0.55385476641949893</v>
          </cell>
          <cell r="BC25" t="str">
            <v/>
          </cell>
          <cell r="BD25">
            <v>0.58037962932710696</v>
          </cell>
          <cell r="BE25" t="str">
            <v/>
          </cell>
          <cell r="BF25">
            <v>0.45131300153170006</v>
          </cell>
          <cell r="BG25" t="str">
            <v/>
          </cell>
          <cell r="BH25">
            <v>0.60978607777076566</v>
          </cell>
          <cell r="BI25" t="str">
            <v/>
          </cell>
          <cell r="BJ25">
            <v>0.69605481092980304</v>
          </cell>
          <cell r="BK25" t="str">
            <v/>
          </cell>
          <cell r="BL25">
            <v>0.66304410142811709</v>
          </cell>
          <cell r="BM25" t="str">
            <v/>
          </cell>
          <cell r="BN25">
            <v>0.61176123472098909</v>
          </cell>
          <cell r="BO25" t="str">
            <v/>
          </cell>
          <cell r="BP25">
            <v>0.68825088520351485</v>
          </cell>
          <cell r="BQ25" t="str">
            <v/>
          </cell>
          <cell r="BR25">
            <v>0.62310757174365194</v>
          </cell>
          <cell r="BS25" t="str">
            <v/>
          </cell>
          <cell r="BT25">
            <v>0.44032065713710139</v>
          </cell>
          <cell r="BU25" t="str">
            <v/>
          </cell>
          <cell r="BV25">
            <v>0.51459384794285423</v>
          </cell>
          <cell r="BW25" t="str">
            <v/>
          </cell>
          <cell r="BX25">
            <v>0.64083039504681472</v>
          </cell>
          <cell r="BY25" t="str">
            <v/>
          </cell>
          <cell r="BZ25" t="str">
            <v>..</v>
          </cell>
          <cell r="CA25" t="str">
            <v/>
          </cell>
          <cell r="CB25" t="str">
            <v>..</v>
          </cell>
        </row>
        <row r="26">
          <cell r="A26" t="str">
            <v>Lithuania</v>
          </cell>
          <cell r="B26" t="str">
            <v>..</v>
          </cell>
          <cell r="C26" t="str">
            <v/>
          </cell>
          <cell r="D26" t="str">
            <v>..</v>
          </cell>
          <cell r="E26" t="str">
            <v/>
          </cell>
          <cell r="F26" t="str">
            <v>..</v>
          </cell>
          <cell r="G26" t="str">
            <v/>
          </cell>
          <cell r="H26" t="str">
            <v>..</v>
          </cell>
          <cell r="I26" t="str">
            <v/>
          </cell>
          <cell r="J26" t="str">
            <v>..</v>
          </cell>
          <cell r="K26" t="str">
            <v/>
          </cell>
          <cell r="L26" t="str">
            <v>..</v>
          </cell>
          <cell r="M26" t="str">
            <v/>
          </cell>
          <cell r="N26" t="str">
            <v>..</v>
          </cell>
          <cell r="O26" t="str">
            <v/>
          </cell>
          <cell r="P26" t="str">
            <v>..</v>
          </cell>
          <cell r="Q26" t="str">
            <v/>
          </cell>
          <cell r="R26" t="str">
            <v>..</v>
          </cell>
          <cell r="S26" t="str">
            <v/>
          </cell>
          <cell r="T26" t="str">
            <v>..</v>
          </cell>
          <cell r="U26" t="str">
            <v/>
          </cell>
          <cell r="V26" t="str">
            <v>..</v>
          </cell>
          <cell r="W26" t="str">
            <v/>
          </cell>
          <cell r="X26" t="str">
            <v>..</v>
          </cell>
          <cell r="Y26" t="str">
            <v/>
          </cell>
          <cell r="Z26" t="str">
            <v>..</v>
          </cell>
          <cell r="AA26" t="str">
            <v/>
          </cell>
          <cell r="AB26" t="str">
            <v>..</v>
          </cell>
          <cell r="AC26" t="str">
            <v/>
          </cell>
          <cell r="AD26">
            <v>0.42865458683636631</v>
          </cell>
          <cell r="AE26" t="str">
            <v/>
          </cell>
          <cell r="AF26">
            <v>0.49155104648555181</v>
          </cell>
          <cell r="AG26" t="str">
            <v>b</v>
          </cell>
          <cell r="AH26">
            <v>0.53658466632068991</v>
          </cell>
          <cell r="AI26" t="str">
            <v/>
          </cell>
          <cell r="AJ26">
            <v>0.54376614956004343</v>
          </cell>
          <cell r="AK26" t="str">
            <v/>
          </cell>
          <cell r="AL26">
            <v>0.50200282323555834</v>
          </cell>
          <cell r="AM26" t="str">
            <v/>
          </cell>
          <cell r="AN26">
            <v>0.58479927984631352</v>
          </cell>
          <cell r="AO26" t="str">
            <v/>
          </cell>
          <cell r="AP26">
            <v>0.66679253561680096</v>
          </cell>
          <cell r="AQ26" t="str">
            <v/>
          </cell>
          <cell r="AR26">
            <v>0.65669585097614247</v>
          </cell>
          <cell r="AS26" t="str">
            <v/>
          </cell>
          <cell r="AT26">
            <v>0.66338964568348047</v>
          </cell>
          <cell r="AU26" t="str">
            <v/>
          </cell>
          <cell r="AV26">
            <v>0.75065835716090656</v>
          </cell>
          <cell r="AW26" t="str">
            <v/>
          </cell>
          <cell r="AX26">
            <v>0.74741158010353081</v>
          </cell>
          <cell r="AY26" t="str">
            <v/>
          </cell>
          <cell r="AZ26">
            <v>0.79118978482486335</v>
          </cell>
          <cell r="BA26" t="str">
            <v/>
          </cell>
          <cell r="BB26">
            <v>0.80092526678468068</v>
          </cell>
          <cell r="BC26" t="str">
            <v/>
          </cell>
          <cell r="BD26">
            <v>0.78844133791229931</v>
          </cell>
          <cell r="BE26" t="str">
            <v/>
          </cell>
          <cell r="BF26">
            <v>0.82967324845331092</v>
          </cell>
          <cell r="BG26" t="str">
            <v/>
          </cell>
          <cell r="BH26">
            <v>0.78550324967512786</v>
          </cell>
          <cell r="BI26" t="str">
            <v/>
          </cell>
          <cell r="BJ26">
            <v>0.90510483427329291</v>
          </cell>
          <cell r="BK26" t="str">
            <v/>
          </cell>
          <cell r="BL26">
            <v>0.89514597669016205</v>
          </cell>
          <cell r="BM26" t="str">
            <v/>
          </cell>
          <cell r="BN26">
            <v>0.95019606493856079</v>
          </cell>
          <cell r="BO26" t="str">
            <v/>
          </cell>
          <cell r="BP26">
            <v>1.0311381867994334</v>
          </cell>
          <cell r="BQ26" t="str">
            <v/>
          </cell>
          <cell r="BR26">
            <v>1.0440807661972666</v>
          </cell>
          <cell r="BS26" t="str">
            <v/>
          </cell>
          <cell r="BT26">
            <v>0.84233369986857309</v>
          </cell>
          <cell r="BU26" t="str">
            <v/>
          </cell>
          <cell r="BV26">
            <v>0.8964080329896198</v>
          </cell>
          <cell r="BW26" t="str">
            <v/>
          </cell>
          <cell r="BX26">
            <v>0.94181347295687912</v>
          </cell>
          <cell r="BY26" t="str">
            <v/>
          </cell>
          <cell r="BZ26" t="str">
            <v>..</v>
          </cell>
          <cell r="CA26" t="str">
            <v/>
          </cell>
          <cell r="CB26" t="str">
            <v>..</v>
          </cell>
        </row>
        <row r="27">
          <cell r="A27" t="str">
            <v>Luxembourg</v>
          </cell>
          <cell r="B27" t="str">
            <v>..</v>
          </cell>
          <cell r="C27" t="str">
            <v/>
          </cell>
          <cell r="D27" t="str">
            <v>..</v>
          </cell>
          <cell r="E27" t="str">
            <v/>
          </cell>
          <cell r="F27" t="str">
            <v>..</v>
          </cell>
          <cell r="G27" t="str">
            <v/>
          </cell>
          <cell r="H27" t="str">
            <v>..</v>
          </cell>
          <cell r="I27" t="str">
            <v/>
          </cell>
          <cell r="J27" t="str">
            <v>..</v>
          </cell>
          <cell r="K27" t="str">
            <v/>
          </cell>
          <cell r="L27" t="str">
            <v>..</v>
          </cell>
          <cell r="M27" t="str">
            <v/>
          </cell>
          <cell r="N27" t="str">
            <v>..</v>
          </cell>
          <cell r="O27" t="str">
            <v/>
          </cell>
          <cell r="P27" t="str">
            <v>..</v>
          </cell>
          <cell r="Q27" t="str">
            <v/>
          </cell>
          <cell r="R27" t="str">
            <v>..</v>
          </cell>
          <cell r="S27" t="str">
            <v/>
          </cell>
          <cell r="T27" t="str">
            <v>..</v>
          </cell>
          <cell r="U27" t="str">
            <v/>
          </cell>
          <cell r="V27" t="str">
            <v>..</v>
          </cell>
          <cell r="W27" t="str">
            <v/>
          </cell>
          <cell r="X27" t="str">
            <v>..</v>
          </cell>
          <cell r="Y27" t="str">
            <v/>
          </cell>
          <cell r="Z27" t="str">
            <v>..</v>
          </cell>
          <cell r="AA27" t="str">
            <v/>
          </cell>
          <cell r="AB27" t="str">
            <v>..</v>
          </cell>
          <cell r="AC27" t="str">
            <v/>
          </cell>
          <cell r="AD27" t="str">
            <v>..</v>
          </cell>
          <cell r="AE27" t="str">
            <v/>
          </cell>
          <cell r="AF27" t="str">
            <v>..</v>
          </cell>
          <cell r="AG27" t="str">
            <v/>
          </cell>
          <cell r="AH27" t="str">
            <v>..</v>
          </cell>
          <cell r="AI27" t="str">
            <v/>
          </cell>
          <cell r="AJ27" t="str">
            <v>..</v>
          </cell>
          <cell r="AK27" t="str">
            <v/>
          </cell>
          <cell r="AL27" t="str">
            <v>..</v>
          </cell>
          <cell r="AM27" t="str">
            <v/>
          </cell>
          <cell r="AN27">
            <v>1.5767294661967006</v>
          </cell>
          <cell r="AO27" t="str">
            <v/>
          </cell>
          <cell r="AP27" t="str">
            <v>..</v>
          </cell>
          <cell r="AQ27" t="str">
            <v/>
          </cell>
          <cell r="AR27" t="str">
            <v>..</v>
          </cell>
          <cell r="AS27" t="str">
            <v/>
          </cell>
          <cell r="AT27">
            <v>1.625948581380865</v>
          </cell>
          <cell r="AU27" t="str">
            <v/>
          </cell>
          <cell r="AV27">
            <v>1.6026188302307245</v>
          </cell>
          <cell r="AW27" t="str">
            <v/>
          </cell>
          <cell r="AX27">
            <v>1.5717071403454557</v>
          </cell>
          <cell r="AY27" t="str">
            <v/>
          </cell>
          <cell r="AZ27">
            <v>1.6667433240422622</v>
          </cell>
          <cell r="BA27" t="str">
            <v/>
          </cell>
          <cell r="BB27">
            <v>1.5912263715592658</v>
          </cell>
          <cell r="BC27" t="str">
            <v>e</v>
          </cell>
          <cell r="BD27">
            <v>1.6229295289011674</v>
          </cell>
          <cell r="BE27" t="str">
            <v/>
          </cell>
          <cell r="BF27">
            <v>1.677497099037208</v>
          </cell>
          <cell r="BG27" t="str">
            <v/>
          </cell>
          <cell r="BH27">
            <v>1.502570622810421</v>
          </cell>
          <cell r="BI27" t="str">
            <v/>
          </cell>
          <cell r="BJ27">
            <v>1.4627711762074915</v>
          </cell>
          <cell r="BK27" t="str">
            <v/>
          </cell>
          <cell r="BL27">
            <v>1.2726739124949744</v>
          </cell>
          <cell r="BM27" t="str">
            <v>b</v>
          </cell>
          <cell r="BN27">
            <v>1.3026600681812903</v>
          </cell>
          <cell r="BO27" t="str">
            <v/>
          </cell>
          <cell r="BP27">
            <v>1.2640366168407169</v>
          </cell>
          <cell r="BQ27" t="str">
            <v/>
          </cell>
          <cell r="BR27">
            <v>1.3021981719749744</v>
          </cell>
          <cell r="BS27" t="str">
            <v/>
          </cell>
          <cell r="BT27">
            <v>1.297860236545918</v>
          </cell>
          <cell r="BU27" t="str">
            <v/>
          </cell>
          <cell r="BV27">
            <v>1.2685206523417178</v>
          </cell>
          <cell r="BW27" t="str">
            <v/>
          </cell>
          <cell r="BX27">
            <v>1.2112617300807309</v>
          </cell>
          <cell r="BY27" t="str">
            <v>p</v>
          </cell>
          <cell r="BZ27" t="str">
            <v>..</v>
          </cell>
          <cell r="CA27" t="str">
            <v/>
          </cell>
          <cell r="CB27" t="str">
            <v>..</v>
          </cell>
        </row>
        <row r="28">
          <cell r="A28" t="str">
            <v>Mexico</v>
          </cell>
          <cell r="B28" t="str">
            <v>..</v>
          </cell>
          <cell r="C28" t="str">
            <v/>
          </cell>
          <cell r="D28" t="str">
            <v>..</v>
          </cell>
          <cell r="E28" t="str">
            <v/>
          </cell>
          <cell r="F28" t="str">
            <v>..</v>
          </cell>
          <cell r="G28" t="str">
            <v/>
          </cell>
          <cell r="H28" t="str">
            <v>..</v>
          </cell>
          <cell r="I28" t="str">
            <v/>
          </cell>
          <cell r="J28" t="str">
            <v>..</v>
          </cell>
          <cell r="K28" t="str">
            <v/>
          </cell>
          <cell r="L28" t="str">
            <v>..</v>
          </cell>
          <cell r="M28" t="str">
            <v/>
          </cell>
          <cell r="N28" t="str">
            <v>..</v>
          </cell>
          <cell r="O28" t="str">
            <v/>
          </cell>
          <cell r="P28" t="str">
            <v>..</v>
          </cell>
          <cell r="Q28" t="str">
            <v/>
          </cell>
          <cell r="R28" t="str">
            <v>..</v>
          </cell>
          <cell r="S28" t="str">
            <v/>
          </cell>
          <cell r="T28" t="str">
            <v>..</v>
          </cell>
          <cell r="U28" t="str">
            <v/>
          </cell>
          <cell r="V28" t="str">
            <v>..</v>
          </cell>
          <cell r="W28" t="str">
            <v/>
          </cell>
          <cell r="X28" t="str">
            <v>..</v>
          </cell>
          <cell r="Y28" t="str">
            <v/>
          </cell>
          <cell r="Z28">
            <v>0.17721496687474367</v>
          </cell>
          <cell r="AA28" t="str">
            <v>e</v>
          </cell>
          <cell r="AB28">
            <v>0.23400766486350466</v>
          </cell>
          <cell r="AC28" t="str">
            <v/>
          </cell>
          <cell r="AD28">
            <v>0.24604595391358305</v>
          </cell>
          <cell r="AE28" t="str">
            <v/>
          </cell>
          <cell r="AF28">
            <v>0.25066855682780498</v>
          </cell>
          <cell r="AG28" t="str">
            <v/>
          </cell>
          <cell r="AH28">
            <v>0.27619768464523731</v>
          </cell>
          <cell r="AI28" t="str">
            <v/>
          </cell>
          <cell r="AJ28">
            <v>0.30195827901094036</v>
          </cell>
          <cell r="AK28" t="str">
            <v/>
          </cell>
          <cell r="AL28">
            <v>0.34410006892557604</v>
          </cell>
          <cell r="AM28" t="str">
            <v/>
          </cell>
          <cell r="AN28">
            <v>0.30613490296957763</v>
          </cell>
          <cell r="AO28" t="str">
            <v/>
          </cell>
          <cell r="AP28">
            <v>0.32417989758122501</v>
          </cell>
          <cell r="AQ28" t="str">
            <v/>
          </cell>
          <cell r="AR28">
            <v>0.3542961782651135</v>
          </cell>
          <cell r="AS28" t="str">
            <v/>
          </cell>
          <cell r="AT28">
            <v>0.3931392644800486</v>
          </cell>
          <cell r="AU28" t="str">
            <v/>
          </cell>
          <cell r="AV28">
            <v>0.38816281763516824</v>
          </cell>
          <cell r="AW28" t="str">
            <v>b</v>
          </cell>
          <cell r="AX28">
            <v>0.39843858616111771</v>
          </cell>
          <cell r="AY28" t="str">
            <v/>
          </cell>
          <cell r="AZ28">
            <v>0.36921725615333212</v>
          </cell>
          <cell r="BA28" t="str">
            <v/>
          </cell>
          <cell r="BB28">
            <v>0.39833377324488123</v>
          </cell>
          <cell r="BC28" t="str">
            <v/>
          </cell>
          <cell r="BD28">
            <v>0.44387002545936294</v>
          </cell>
          <cell r="BE28" t="str">
            <v/>
          </cell>
          <cell r="BF28">
            <v>0.47953878397934518</v>
          </cell>
          <cell r="BG28" t="str">
            <v/>
          </cell>
          <cell r="BH28">
            <v>0.49484858369282808</v>
          </cell>
          <cell r="BI28" t="str">
            <v/>
          </cell>
          <cell r="BJ28">
            <v>0.47129143770994347</v>
          </cell>
          <cell r="BK28" t="str">
            <v/>
          </cell>
          <cell r="BL28">
            <v>0.42096051350063723</v>
          </cell>
          <cell r="BM28" t="str">
            <v/>
          </cell>
          <cell r="BN28">
            <v>0.42502817743979976</v>
          </cell>
          <cell r="BO28" t="str">
            <v/>
          </cell>
          <cell r="BP28">
            <v>0.43548980609391913</v>
          </cell>
          <cell r="BQ28" t="str">
            <v/>
          </cell>
          <cell r="BR28">
            <v>0.42985631171382377</v>
          </cell>
          <cell r="BS28" t="str">
            <v/>
          </cell>
          <cell r="BT28">
            <v>0.38798441953058854</v>
          </cell>
          <cell r="BU28" t="str">
            <v/>
          </cell>
          <cell r="BV28">
            <v>0.32843106572107855</v>
          </cell>
          <cell r="BW28" t="str">
            <v>e</v>
          </cell>
          <cell r="BX28">
            <v>0.31291387949425992</v>
          </cell>
          <cell r="BY28" t="str">
            <v>e</v>
          </cell>
          <cell r="BZ28" t="str">
            <v>..</v>
          </cell>
          <cell r="CA28" t="str">
            <v/>
          </cell>
          <cell r="CB28" t="str">
            <v>..</v>
          </cell>
        </row>
        <row r="29">
          <cell r="A29" t="str">
            <v>Netherlands</v>
          </cell>
          <cell r="B29">
            <v>1.6219937443535521</v>
          </cell>
          <cell r="C29" t="str">
            <v/>
          </cell>
          <cell r="D29">
            <v>1.7212629357676659</v>
          </cell>
          <cell r="E29" t="str">
            <v>b</v>
          </cell>
          <cell r="F29">
            <v>1.7580147445393588</v>
          </cell>
          <cell r="G29" t="str">
            <v/>
          </cell>
          <cell r="H29">
            <v>1.7004562425443268</v>
          </cell>
          <cell r="I29" t="str">
            <v/>
          </cell>
          <cell r="J29">
            <v>1.8309909232948205</v>
          </cell>
          <cell r="K29" t="str">
            <v/>
          </cell>
          <cell r="L29">
            <v>1.937093085757986</v>
          </cell>
          <cell r="M29" t="str">
            <v/>
          </cell>
          <cell r="N29">
            <v>2.0226516164475425</v>
          </cell>
          <cell r="O29" t="str">
            <v/>
          </cell>
          <cell r="P29">
            <v>1.9632270791168609</v>
          </cell>
          <cell r="Q29" t="str">
            <v/>
          </cell>
          <cell r="R29">
            <v>1.8751941649036874</v>
          </cell>
          <cell r="S29" t="str">
            <v/>
          </cell>
          <cell r="T29">
            <v>1.9163084216585076</v>
          </cell>
          <cell r="U29" t="str">
            <v>b</v>
          </cell>
          <cell r="V29">
            <v>1.8152758299691165</v>
          </cell>
          <cell r="W29" t="str">
            <v/>
          </cell>
          <cell r="X29">
            <v>1.7524889115599043</v>
          </cell>
          <cell r="Y29" t="str">
            <v/>
          </cell>
          <cell r="Z29">
            <v>1.7737158859999034</v>
          </cell>
          <cell r="AA29" t="str">
            <v/>
          </cell>
          <cell r="AB29">
            <v>1.8094766080882989</v>
          </cell>
          <cell r="AC29" t="str">
            <v>b</v>
          </cell>
          <cell r="AD29">
            <v>1.8227107879604427</v>
          </cell>
          <cell r="AE29" t="str">
            <v/>
          </cell>
          <cell r="AF29">
            <v>1.8409288940732678</v>
          </cell>
          <cell r="AG29" t="str">
            <v>b</v>
          </cell>
          <cell r="AH29">
            <v>1.8447739799374603</v>
          </cell>
          <cell r="AI29" t="str">
            <v/>
          </cell>
          <cell r="AJ29">
            <v>1.742063970123892</v>
          </cell>
          <cell r="AK29" t="str">
            <v/>
          </cell>
          <cell r="AL29">
            <v>1.8228241615986307</v>
          </cell>
          <cell r="AM29" t="str">
            <v>b</v>
          </cell>
          <cell r="AN29">
            <v>1.7897952907808952</v>
          </cell>
          <cell r="AO29" t="str">
            <v/>
          </cell>
          <cell r="AP29">
            <v>1.796086585692318</v>
          </cell>
          <cell r="AQ29" t="str">
            <v/>
          </cell>
          <cell r="AR29">
            <v>1.7454308901557858</v>
          </cell>
          <cell r="AS29" t="str">
            <v/>
          </cell>
          <cell r="AT29">
            <v>1.7838965698796825</v>
          </cell>
          <cell r="AU29" t="str">
            <v/>
          </cell>
          <cell r="AV29">
            <v>1.7890138790748289</v>
          </cell>
          <cell r="AW29" t="str">
            <v/>
          </cell>
          <cell r="AX29">
            <v>1.7738793899975132</v>
          </cell>
          <cell r="AY29" t="str">
            <v/>
          </cell>
          <cell r="AZ29">
            <v>1.7406671160182432</v>
          </cell>
          <cell r="BA29" t="str">
            <v/>
          </cell>
          <cell r="BB29">
            <v>1.6703005636577999</v>
          </cell>
          <cell r="BC29" t="str">
            <v/>
          </cell>
          <cell r="BD29">
            <v>1.6226873383415896</v>
          </cell>
          <cell r="BE29" t="str">
            <v/>
          </cell>
          <cell r="BF29">
            <v>1.6657010892353588</v>
          </cell>
          <cell r="BG29" t="str">
            <v/>
          </cell>
          <cell r="BH29">
            <v>1.7040396628842578</v>
          </cell>
          <cell r="BI29" t="str">
            <v/>
          </cell>
          <cell r="BJ29">
            <v>1.8813147353999866</v>
          </cell>
          <cell r="BK29" t="str">
            <v>b</v>
          </cell>
          <cell r="BL29">
            <v>1.9162737491691755</v>
          </cell>
          <cell r="BM29" t="str">
            <v>b</v>
          </cell>
          <cell r="BN29">
            <v>1.9298654534773332</v>
          </cell>
          <cell r="BO29" t="str">
            <v/>
          </cell>
          <cell r="BP29">
            <v>1.9756774824289713</v>
          </cell>
          <cell r="BQ29" t="str">
            <v/>
          </cell>
          <cell r="BR29">
            <v>1.9848737985646545</v>
          </cell>
          <cell r="BS29" t="str">
            <v/>
          </cell>
          <cell r="BT29">
            <v>1.9968465575001733</v>
          </cell>
          <cell r="BU29" t="str">
            <v/>
          </cell>
          <cell r="BV29">
            <v>1.9830765187374855</v>
          </cell>
          <cell r="BW29" t="str">
            <v/>
          </cell>
          <cell r="BX29">
            <v>2.1638864735454217</v>
          </cell>
          <cell r="BY29" t="str">
            <v>bp</v>
          </cell>
          <cell r="BZ29" t="str">
            <v>..</v>
          </cell>
          <cell r="CA29" t="str">
            <v/>
          </cell>
          <cell r="CB29" t="str">
            <v>..</v>
          </cell>
        </row>
        <row r="30">
          <cell r="A30" t="str">
            <v>New Zealand</v>
          </cell>
          <cell r="B30">
            <v>0.97147581645307979</v>
          </cell>
          <cell r="C30" t="str">
            <v>e</v>
          </cell>
          <cell r="D30" t="str">
            <v>..</v>
          </cell>
          <cell r="E30" t="str">
            <v/>
          </cell>
          <cell r="F30">
            <v>0.86704426489141817</v>
          </cell>
          <cell r="G30" t="str">
            <v>e</v>
          </cell>
          <cell r="H30" t="str">
            <v>..</v>
          </cell>
          <cell r="I30" t="str">
            <v/>
          </cell>
          <cell r="J30" t="str">
            <v>..</v>
          </cell>
          <cell r="K30" t="str">
            <v/>
          </cell>
          <cell r="L30" t="str">
            <v>..</v>
          </cell>
          <cell r="M30" t="str">
            <v/>
          </cell>
          <cell r="N30" t="str">
            <v>..</v>
          </cell>
          <cell r="O30" t="str">
            <v/>
          </cell>
          <cell r="P30" t="str">
            <v>..</v>
          </cell>
          <cell r="Q30" t="str">
            <v/>
          </cell>
          <cell r="R30">
            <v>0.83271923360353717</v>
          </cell>
          <cell r="S30" t="str">
            <v/>
          </cell>
          <cell r="T30">
            <v>0.95133062874998353</v>
          </cell>
          <cell r="U30" t="str">
            <v/>
          </cell>
          <cell r="V30">
            <v>0.94030479298818204</v>
          </cell>
          <cell r="W30" t="str">
            <v/>
          </cell>
          <cell r="X30">
            <v>0.96451238044158394</v>
          </cell>
          <cell r="Y30" t="str">
            <v>b</v>
          </cell>
          <cell r="Z30">
            <v>0.97655695003551968</v>
          </cell>
          <cell r="AA30" t="str">
            <v/>
          </cell>
          <cell r="AB30" t="str">
            <v>..</v>
          </cell>
          <cell r="AC30" t="str">
            <v/>
          </cell>
          <cell r="AD30">
            <v>0.9241319630907352</v>
          </cell>
          <cell r="AE30" t="str">
            <v/>
          </cell>
          <cell r="AF30" t="str">
            <v>..</v>
          </cell>
          <cell r="AG30" t="str">
            <v/>
          </cell>
          <cell r="AH30">
            <v>1.056485194867147</v>
          </cell>
          <cell r="AI30" t="str">
            <v/>
          </cell>
          <cell r="AJ30" t="str">
            <v>..</v>
          </cell>
          <cell r="AK30" t="str">
            <v/>
          </cell>
          <cell r="AL30">
            <v>0.96386968002896789</v>
          </cell>
          <cell r="AM30" t="str">
            <v/>
          </cell>
          <cell r="AN30" t="str">
            <v>..</v>
          </cell>
          <cell r="AO30" t="str">
            <v/>
          </cell>
          <cell r="AP30">
            <v>1.100285909627696</v>
          </cell>
          <cell r="AQ30" t="str">
            <v>b</v>
          </cell>
          <cell r="AR30" t="str">
            <v>..</v>
          </cell>
          <cell r="AS30" t="str">
            <v/>
          </cell>
          <cell r="AT30">
            <v>1.1489114337517821</v>
          </cell>
          <cell r="AU30" t="str">
            <v/>
          </cell>
          <cell r="AV30" t="str">
            <v>..</v>
          </cell>
          <cell r="AW30" t="str">
            <v/>
          </cell>
          <cell r="AX30">
            <v>1.1204330508110496</v>
          </cell>
          <cell r="AY30" t="str">
            <v/>
          </cell>
          <cell r="AZ30" t="str">
            <v>..</v>
          </cell>
          <cell r="BA30" t="str">
            <v/>
          </cell>
          <cell r="BB30">
            <v>1.1565303020572433</v>
          </cell>
          <cell r="BC30" t="str">
            <v/>
          </cell>
          <cell r="BD30" t="str">
            <v>..</v>
          </cell>
          <cell r="BE30" t="str">
            <v/>
          </cell>
          <cell r="BF30">
            <v>1.2523033528582164</v>
          </cell>
          <cell r="BG30" t="str">
            <v/>
          </cell>
          <cell r="BH30" t="str">
            <v>..</v>
          </cell>
          <cell r="BI30" t="str">
            <v/>
          </cell>
          <cell r="BJ30">
            <v>1.2306552711895398</v>
          </cell>
          <cell r="BK30" t="str">
            <v/>
          </cell>
          <cell r="BL30" t="str">
            <v>..</v>
          </cell>
          <cell r="BM30" t="str">
            <v/>
          </cell>
          <cell r="BN30">
            <v>1.1537519497763398</v>
          </cell>
          <cell r="BO30" t="str">
            <v/>
          </cell>
          <cell r="BP30" t="str">
            <v>..</v>
          </cell>
          <cell r="BQ30" t="str">
            <v/>
          </cell>
          <cell r="BR30">
            <v>1.2322975118278556</v>
          </cell>
          <cell r="BS30" t="str">
            <v/>
          </cell>
          <cell r="BT30" t="str">
            <v>..</v>
          </cell>
          <cell r="BU30" t="str">
            <v/>
          </cell>
          <cell r="BV30">
            <v>1.3469201394653827</v>
          </cell>
          <cell r="BW30" t="str">
            <v/>
          </cell>
          <cell r="BX30" t="str">
            <v>..</v>
          </cell>
          <cell r="BY30" t="str">
            <v/>
          </cell>
          <cell r="BZ30" t="str">
            <v>..</v>
          </cell>
          <cell r="CA30" t="str">
            <v/>
          </cell>
          <cell r="CB30" t="str">
            <v>..</v>
          </cell>
        </row>
        <row r="31">
          <cell r="A31" t="str">
            <v>Norway</v>
          </cell>
          <cell r="B31">
            <v>1.1544246369307394</v>
          </cell>
          <cell r="C31" t="str">
            <v/>
          </cell>
          <cell r="D31">
            <v>1.2248809744636122</v>
          </cell>
          <cell r="E31" t="str">
            <v>e</v>
          </cell>
          <cell r="F31">
            <v>1.2655868806668196</v>
          </cell>
          <cell r="G31" t="str">
            <v/>
          </cell>
          <cell r="H31">
            <v>1.3477963852900179</v>
          </cell>
          <cell r="I31" t="str">
            <v>be</v>
          </cell>
          <cell r="J31">
            <v>1.4420112304010297</v>
          </cell>
          <cell r="K31" t="str">
            <v/>
          </cell>
          <cell r="L31" t="str">
            <v>..</v>
          </cell>
          <cell r="M31" t="str">
            <v/>
          </cell>
          <cell r="N31">
            <v>1.6070407560543416</v>
          </cell>
          <cell r="O31" t="str">
            <v/>
          </cell>
          <cell r="P31" t="str">
            <v>..</v>
          </cell>
          <cell r="Q31" t="str">
            <v/>
          </cell>
          <cell r="R31">
            <v>1.6274527789341482</v>
          </cell>
          <cell r="S31" t="str">
            <v/>
          </cell>
          <cell r="T31" t="str">
            <v>..</v>
          </cell>
          <cell r="U31" t="str">
            <v/>
          </cell>
          <cell r="V31">
            <v>1.5951534451269294</v>
          </cell>
          <cell r="W31" t="str">
            <v/>
          </cell>
          <cell r="X31" t="str">
            <v>..</v>
          </cell>
          <cell r="Y31" t="str">
            <v/>
          </cell>
          <cell r="Z31">
            <v>1.6673602992751928</v>
          </cell>
          <cell r="AA31" t="str">
            <v/>
          </cell>
          <cell r="AB31" t="str">
            <v>..</v>
          </cell>
          <cell r="AC31" t="str">
            <v/>
          </cell>
          <cell r="AD31">
            <v>1.6516428590710781</v>
          </cell>
          <cell r="AE31" t="str">
            <v>b</v>
          </cell>
          <cell r="AF31" t="str">
            <v>..</v>
          </cell>
          <cell r="AG31" t="str">
            <v/>
          </cell>
          <cell r="AH31">
            <v>1.5934953650971666</v>
          </cell>
          <cell r="AI31" t="str">
            <v/>
          </cell>
          <cell r="AJ31" t="str">
            <v>..</v>
          </cell>
          <cell r="AK31" t="str">
            <v/>
          </cell>
          <cell r="AL31">
            <v>1.6053469691211666</v>
          </cell>
          <cell r="AM31" t="str">
            <v/>
          </cell>
          <cell r="AN31" t="str">
            <v>..</v>
          </cell>
          <cell r="AO31" t="str">
            <v/>
          </cell>
          <cell r="AP31">
            <v>1.5625906951708937</v>
          </cell>
          <cell r="AQ31" t="str">
            <v/>
          </cell>
          <cell r="AR31">
            <v>1.6296973913310859</v>
          </cell>
          <cell r="AS31" t="str">
            <v/>
          </cell>
          <cell r="AT31">
            <v>1.6795794031464535</v>
          </cell>
          <cell r="AU31" t="str">
            <v/>
          </cell>
          <cell r="AV31">
            <v>1.544161030162309</v>
          </cell>
          <cell r="AW31" t="str">
            <v/>
          </cell>
          <cell r="AX31">
            <v>1.4823865683544666</v>
          </cell>
          <cell r="AY31" t="str">
            <v/>
          </cell>
          <cell r="AZ31">
            <v>1.4553152820647948</v>
          </cell>
          <cell r="BA31" t="str">
            <v/>
          </cell>
          <cell r="BB31">
            <v>1.5645741824112522</v>
          </cell>
          <cell r="BC31" t="str">
            <v/>
          </cell>
          <cell r="BD31">
            <v>1.5544802826139488</v>
          </cell>
          <cell r="BE31" t="str">
            <v/>
          </cell>
          <cell r="BF31">
            <v>1.72472010281324</v>
          </cell>
          <cell r="BG31" t="str">
            <v/>
          </cell>
          <cell r="BH31">
            <v>1.6499882885410222</v>
          </cell>
          <cell r="BI31" t="str">
            <v/>
          </cell>
          <cell r="BJ31">
            <v>1.6271234508177264</v>
          </cell>
          <cell r="BK31" t="str">
            <v/>
          </cell>
          <cell r="BL31">
            <v>1.6208718265159225</v>
          </cell>
          <cell r="BM31" t="str">
            <v/>
          </cell>
          <cell r="BN31">
            <v>1.6523770327400409</v>
          </cell>
          <cell r="BO31" t="str">
            <v/>
          </cell>
          <cell r="BP31">
            <v>1.7150617642432822</v>
          </cell>
          <cell r="BQ31" t="str">
            <v/>
          </cell>
          <cell r="BR31">
            <v>1.9352603266683124</v>
          </cell>
          <cell r="BS31" t="str">
            <v/>
          </cell>
          <cell r="BT31">
            <v>2.0446021300467248</v>
          </cell>
          <cell r="BU31" t="str">
            <v/>
          </cell>
          <cell r="BV31">
            <v>2.0991860731168646</v>
          </cell>
          <cell r="BW31" t="str">
            <v/>
          </cell>
          <cell r="BX31">
            <v>2.0611720657290293</v>
          </cell>
          <cell r="BY31" t="str">
            <v/>
          </cell>
          <cell r="BZ31" t="str">
            <v>..</v>
          </cell>
          <cell r="CA31" t="str">
            <v/>
          </cell>
          <cell r="CB31" t="str">
            <v>..</v>
          </cell>
        </row>
        <row r="32">
          <cell r="A32" t="str">
            <v>Poland</v>
          </cell>
          <cell r="B32" t="str">
            <v>..</v>
          </cell>
          <cell r="C32" t="str">
            <v/>
          </cell>
          <cell r="D32" t="str">
            <v>..</v>
          </cell>
          <cell r="E32" t="str">
            <v/>
          </cell>
          <cell r="F32" t="str">
            <v>..</v>
          </cell>
          <cell r="G32" t="str">
            <v/>
          </cell>
          <cell r="H32" t="str">
            <v>..</v>
          </cell>
          <cell r="I32" t="str">
            <v/>
          </cell>
          <cell r="J32" t="str">
            <v>..</v>
          </cell>
          <cell r="K32" t="str">
            <v/>
          </cell>
          <cell r="L32" t="str">
            <v>..</v>
          </cell>
          <cell r="M32" t="str">
            <v/>
          </cell>
          <cell r="N32" t="str">
            <v>..</v>
          </cell>
          <cell r="O32" t="str">
            <v/>
          </cell>
          <cell r="P32" t="str">
            <v>..</v>
          </cell>
          <cell r="Q32" t="str">
            <v/>
          </cell>
          <cell r="R32" t="str">
            <v>..</v>
          </cell>
          <cell r="S32" t="str">
            <v/>
          </cell>
          <cell r="T32">
            <v>0.86009859390705456</v>
          </cell>
          <cell r="U32" t="str">
            <v/>
          </cell>
          <cell r="V32">
            <v>0.72298764391647219</v>
          </cell>
          <cell r="W32" t="str">
            <v/>
          </cell>
          <cell r="X32">
            <v>0.74344334781755572</v>
          </cell>
          <cell r="Y32" t="str">
            <v/>
          </cell>
          <cell r="Z32">
            <v>0.74307922323384945</v>
          </cell>
          <cell r="AA32" t="str">
            <v/>
          </cell>
          <cell r="AB32">
            <v>0.68341688524089006</v>
          </cell>
          <cell r="AC32" t="str">
            <v>d</v>
          </cell>
          <cell r="AD32">
            <v>0.61877145086934959</v>
          </cell>
          <cell r="AE32" t="str">
            <v>b</v>
          </cell>
          <cell r="AF32">
            <v>0.64036473008165151</v>
          </cell>
          <cell r="AG32" t="str">
            <v/>
          </cell>
          <cell r="AH32">
            <v>0.64412392630041737</v>
          </cell>
          <cell r="AI32" t="str">
            <v/>
          </cell>
          <cell r="AJ32">
            <v>0.66083125711551471</v>
          </cell>
          <cell r="AK32" t="str">
            <v/>
          </cell>
          <cell r="AL32">
            <v>0.68180434198194828</v>
          </cell>
          <cell r="AM32" t="str">
            <v/>
          </cell>
          <cell r="AN32">
            <v>0.64201897102407657</v>
          </cell>
          <cell r="AO32" t="str">
            <v/>
          </cell>
          <cell r="AP32">
            <v>0.62284127419631941</v>
          </cell>
          <cell r="AQ32" t="str">
            <v/>
          </cell>
          <cell r="AR32">
            <v>0.55784598910954364</v>
          </cell>
          <cell r="AS32" t="str">
            <v/>
          </cell>
          <cell r="AT32">
            <v>0.53883891102100645</v>
          </cell>
          <cell r="AU32" t="str">
            <v/>
          </cell>
          <cell r="AV32">
            <v>0.55251419519817546</v>
          </cell>
          <cell r="AW32" t="str">
            <v/>
          </cell>
          <cell r="AX32">
            <v>0.56281759136888498</v>
          </cell>
          <cell r="AY32" t="str">
            <v/>
          </cell>
          <cell r="AZ32">
            <v>0.55082420792379994</v>
          </cell>
          <cell r="BA32" t="str">
            <v/>
          </cell>
          <cell r="BB32">
            <v>0.56188999822330599</v>
          </cell>
          <cell r="BC32" t="str">
            <v/>
          </cell>
          <cell r="BD32">
            <v>0.59920859242509894</v>
          </cell>
          <cell r="BE32" t="str">
            <v/>
          </cell>
          <cell r="BF32">
            <v>0.66097459482976617</v>
          </cell>
          <cell r="BG32" t="str">
            <v/>
          </cell>
          <cell r="BH32">
            <v>0.72069566276297348</v>
          </cell>
          <cell r="BI32" t="str">
            <v/>
          </cell>
          <cell r="BJ32">
            <v>0.74588466860349345</v>
          </cell>
          <cell r="BK32" t="str">
            <v/>
          </cell>
          <cell r="BL32">
            <v>0.88085674394341551</v>
          </cell>
          <cell r="BM32" t="str">
            <v/>
          </cell>
          <cell r="BN32">
            <v>0.87053192869795615</v>
          </cell>
          <cell r="BO32" t="str">
            <v/>
          </cell>
          <cell r="BP32">
            <v>0.93977668373604273</v>
          </cell>
          <cell r="BQ32" t="str">
            <v/>
          </cell>
          <cell r="BR32">
            <v>1.0032367852562127</v>
          </cell>
          <cell r="BS32" t="str">
            <v/>
          </cell>
          <cell r="BT32">
            <v>0.96408238356111386</v>
          </cell>
          <cell r="BU32" t="str">
            <v/>
          </cell>
          <cell r="BV32">
            <v>1.0344328376440357</v>
          </cell>
          <cell r="BW32" t="str">
            <v/>
          </cell>
          <cell r="BX32">
            <v>1.2095276352523956</v>
          </cell>
          <cell r="BY32" t="str">
            <v/>
          </cell>
          <cell r="BZ32" t="str">
            <v>..</v>
          </cell>
          <cell r="CA32" t="str">
            <v/>
          </cell>
          <cell r="CB32" t="str">
            <v>..</v>
          </cell>
        </row>
        <row r="33">
          <cell r="A33" t="str">
            <v>Portugal</v>
          </cell>
          <cell r="B33" t="str">
            <v>..</v>
          </cell>
          <cell r="C33" t="str">
            <v/>
          </cell>
          <cell r="D33">
            <v>0.26962088765514536</v>
          </cell>
          <cell r="E33" t="str">
            <v/>
          </cell>
          <cell r="F33">
            <v>0.29572716893631157</v>
          </cell>
          <cell r="G33" t="str">
            <v>e</v>
          </cell>
          <cell r="H33">
            <v>0.30629725617123327</v>
          </cell>
          <cell r="I33" t="str">
            <v/>
          </cell>
          <cell r="J33">
            <v>0.33737546789648315</v>
          </cell>
          <cell r="K33" t="str">
            <v>e</v>
          </cell>
          <cell r="L33">
            <v>0.34280504613241369</v>
          </cell>
          <cell r="M33" t="str">
            <v/>
          </cell>
          <cell r="N33">
            <v>0.36666751509791512</v>
          </cell>
          <cell r="O33" t="str">
            <v>e</v>
          </cell>
          <cell r="P33">
            <v>0.36876989906661078</v>
          </cell>
          <cell r="Q33" t="str">
            <v/>
          </cell>
          <cell r="R33">
            <v>0.42942299410780455</v>
          </cell>
          <cell r="S33" t="str">
            <v>e</v>
          </cell>
          <cell r="T33">
            <v>0.46367631809955712</v>
          </cell>
          <cell r="U33" t="str">
            <v/>
          </cell>
          <cell r="V33">
            <v>0.5135681256209178</v>
          </cell>
          <cell r="W33" t="str">
            <v>e</v>
          </cell>
          <cell r="X33">
            <v>0.55349701982430843</v>
          </cell>
          <cell r="Y33" t="str">
            <v/>
          </cell>
          <cell r="Z33">
            <v>0.55086710235235059</v>
          </cell>
          <cell r="AA33" t="str">
            <v>e</v>
          </cell>
          <cell r="AB33">
            <v>0.53240519486376892</v>
          </cell>
          <cell r="AC33" t="str">
            <v>e</v>
          </cell>
          <cell r="AD33">
            <v>0.51673005334681543</v>
          </cell>
          <cell r="AE33" t="str">
            <v/>
          </cell>
          <cell r="AF33">
            <v>0.54949790022088763</v>
          </cell>
          <cell r="AG33" t="str">
            <v>e</v>
          </cell>
          <cell r="AH33">
            <v>0.56374210958247628</v>
          </cell>
          <cell r="AI33" t="str">
            <v/>
          </cell>
          <cell r="AJ33">
            <v>0.62485754249347847</v>
          </cell>
          <cell r="AK33" t="str">
            <v>e</v>
          </cell>
          <cell r="AL33">
            <v>0.68120773069774287</v>
          </cell>
          <cell r="AM33" t="str">
            <v/>
          </cell>
          <cell r="AN33">
            <v>0.72156168564992818</v>
          </cell>
          <cell r="AO33" t="str">
            <v>e</v>
          </cell>
          <cell r="AP33">
            <v>0.76481803208718635</v>
          </cell>
          <cell r="AQ33" t="str">
            <v/>
          </cell>
          <cell r="AR33">
            <v>0.72183488255275818</v>
          </cell>
          <cell r="AS33" t="str">
            <v>e</v>
          </cell>
          <cell r="AT33">
            <v>0.69801875372198585</v>
          </cell>
          <cell r="AU33" t="str">
            <v/>
          </cell>
          <cell r="AV33">
            <v>0.72929923448516243</v>
          </cell>
          <cell r="AW33" t="str">
            <v>e</v>
          </cell>
          <cell r="AX33">
            <v>0.7575472282705441</v>
          </cell>
          <cell r="AY33" t="str">
            <v/>
          </cell>
          <cell r="AZ33">
            <v>0.95447950408464199</v>
          </cell>
          <cell r="BA33" t="str">
            <v>e</v>
          </cell>
          <cell r="BB33">
            <v>1.1241704849337859</v>
          </cell>
          <cell r="BC33" t="str">
            <v/>
          </cell>
          <cell r="BD33">
            <v>1.4433471583001272</v>
          </cell>
          <cell r="BE33" t="str">
            <v>b</v>
          </cell>
          <cell r="BF33">
            <v>1.5800113988177746</v>
          </cell>
          <cell r="BG33" t="str">
            <v/>
          </cell>
          <cell r="BH33">
            <v>1.5352947163599795</v>
          </cell>
          <cell r="BI33" t="str">
            <v/>
          </cell>
          <cell r="BJ33">
            <v>1.4574138014619296</v>
          </cell>
          <cell r="BK33" t="str">
            <v/>
          </cell>
          <cell r="BL33">
            <v>1.3786059928886185</v>
          </cell>
          <cell r="BM33" t="str">
            <v/>
          </cell>
          <cell r="BN33">
            <v>1.3246764997519036</v>
          </cell>
          <cell r="BO33" t="str">
            <v/>
          </cell>
          <cell r="BP33">
            <v>1.2899169541549971</v>
          </cell>
          <cell r="BQ33" t="str">
            <v/>
          </cell>
          <cell r="BR33">
            <v>1.2432979379100446</v>
          </cell>
          <cell r="BS33" t="str">
            <v/>
          </cell>
          <cell r="BT33">
            <v>1.2807493273720998</v>
          </cell>
          <cell r="BU33" t="str">
            <v/>
          </cell>
          <cell r="BV33">
            <v>1.3192836631866307</v>
          </cell>
          <cell r="BW33" t="str">
            <v/>
          </cell>
          <cell r="BX33">
            <v>1.3553635688401799</v>
          </cell>
          <cell r="BY33" t="str">
            <v/>
          </cell>
          <cell r="BZ33" t="str">
            <v>..</v>
          </cell>
          <cell r="CA33" t="str">
            <v/>
          </cell>
          <cell r="CB33" t="str">
            <v>..</v>
          </cell>
        </row>
        <row r="34">
          <cell r="A34" t="str">
            <v>Slovak Republic</v>
          </cell>
          <cell r="B34" t="str">
            <v>..</v>
          </cell>
          <cell r="C34" t="str">
            <v/>
          </cell>
          <cell r="D34" t="str">
            <v>..</v>
          </cell>
          <cell r="E34" t="str">
            <v/>
          </cell>
          <cell r="F34" t="str">
            <v>..</v>
          </cell>
          <cell r="G34" t="str">
            <v/>
          </cell>
          <cell r="H34" t="str">
            <v>..</v>
          </cell>
          <cell r="I34" t="str">
            <v/>
          </cell>
          <cell r="J34" t="str">
            <v>..</v>
          </cell>
          <cell r="K34" t="str">
            <v/>
          </cell>
          <cell r="L34" t="str">
            <v>..</v>
          </cell>
          <cell r="M34" t="str">
            <v/>
          </cell>
          <cell r="N34" t="str">
            <v>..</v>
          </cell>
          <cell r="O34" t="str">
            <v/>
          </cell>
          <cell r="P34" t="str">
            <v>..</v>
          </cell>
          <cell r="Q34" t="str">
            <v/>
          </cell>
          <cell r="R34" t="str">
            <v>..</v>
          </cell>
          <cell r="S34" t="str">
            <v/>
          </cell>
          <cell r="T34">
            <v>1.6064927431508982</v>
          </cell>
          <cell r="U34" t="str">
            <v>d</v>
          </cell>
          <cell r="V34">
            <v>2.0658533856827428</v>
          </cell>
          <cell r="W34" t="str">
            <v>d</v>
          </cell>
          <cell r="X34">
            <v>1.7265865692298814</v>
          </cell>
          <cell r="Y34" t="str">
            <v>bd</v>
          </cell>
          <cell r="Z34">
            <v>1.3324300315579609</v>
          </cell>
          <cell r="AA34" t="str">
            <v>d</v>
          </cell>
          <cell r="AB34">
            <v>0.8736301331980828</v>
          </cell>
          <cell r="AC34" t="str">
            <v>bd</v>
          </cell>
          <cell r="AD34">
            <v>0.90240145156910423</v>
          </cell>
          <cell r="AE34" t="str">
            <v>d</v>
          </cell>
          <cell r="AF34">
            <v>0.88962642311341056</v>
          </cell>
          <cell r="AG34" t="str">
            <v>d</v>
          </cell>
          <cell r="AH34">
            <v>1.0510817020743812</v>
          </cell>
          <cell r="AI34" t="str">
            <v>b</v>
          </cell>
          <cell r="AJ34">
            <v>0.76541232482619059</v>
          </cell>
          <cell r="AK34" t="str">
            <v/>
          </cell>
          <cell r="AL34">
            <v>0.6447507863090185</v>
          </cell>
          <cell r="AM34" t="str">
            <v/>
          </cell>
          <cell r="AN34">
            <v>0.63806500984316161</v>
          </cell>
          <cell r="AO34" t="str">
            <v/>
          </cell>
          <cell r="AP34">
            <v>0.62465233579417145</v>
          </cell>
          <cell r="AQ34" t="str">
            <v/>
          </cell>
          <cell r="AR34">
            <v>0.56313930867008666</v>
          </cell>
          <cell r="AS34" t="str">
            <v/>
          </cell>
          <cell r="AT34">
            <v>0.56145456442119912</v>
          </cell>
          <cell r="AU34" t="str">
            <v/>
          </cell>
          <cell r="AV34">
            <v>0.50069218958529793</v>
          </cell>
          <cell r="AW34" t="str">
            <v/>
          </cell>
          <cell r="AX34">
            <v>0.49331622796919145</v>
          </cell>
          <cell r="AY34" t="str">
            <v/>
          </cell>
          <cell r="AZ34">
            <v>0.47488011525613483</v>
          </cell>
          <cell r="BA34" t="str">
            <v/>
          </cell>
          <cell r="BB34">
            <v>0.44745820329484726</v>
          </cell>
          <cell r="BC34" t="str">
            <v/>
          </cell>
          <cell r="BD34">
            <v>0.46137459725856628</v>
          </cell>
          <cell r="BE34" t="str">
            <v/>
          </cell>
          <cell r="BF34">
            <v>0.47272306196631314</v>
          </cell>
          <cell r="BG34" t="str">
            <v/>
          </cell>
          <cell r="BH34">
            <v>0.61147095902595738</v>
          </cell>
          <cell r="BI34" t="str">
            <v/>
          </cell>
          <cell r="BJ34">
            <v>0.65778759002727916</v>
          </cell>
          <cell r="BK34" t="str">
            <v/>
          </cell>
          <cell r="BL34">
            <v>0.796400091982151</v>
          </cell>
          <cell r="BM34" t="str">
            <v/>
          </cell>
          <cell r="BN34">
            <v>0.82156875856576661</v>
          </cell>
          <cell r="BO34" t="str">
            <v/>
          </cell>
          <cell r="BP34">
            <v>0.87813885795210278</v>
          </cell>
          <cell r="BQ34" t="str">
            <v/>
          </cell>
          <cell r="BR34">
            <v>1.1626039996540545</v>
          </cell>
          <cell r="BS34" t="str">
            <v/>
          </cell>
          <cell r="BT34">
            <v>0.79078074054546033</v>
          </cell>
          <cell r="BU34" t="str">
            <v/>
          </cell>
          <cell r="BV34">
            <v>0.88611545561854788</v>
          </cell>
          <cell r="BW34" t="str">
            <v/>
          </cell>
          <cell r="BX34">
            <v>0.83805524115725982</v>
          </cell>
          <cell r="BY34" t="str">
            <v/>
          </cell>
          <cell r="BZ34" t="str">
            <v>..</v>
          </cell>
          <cell r="CA34" t="str">
            <v/>
          </cell>
          <cell r="CB34" t="str">
            <v>..</v>
          </cell>
        </row>
        <row r="35">
          <cell r="A35" t="str">
            <v>Slovenia</v>
          </cell>
          <cell r="B35" t="str">
            <v>..</v>
          </cell>
          <cell r="C35" t="str">
            <v/>
          </cell>
          <cell r="D35" t="str">
            <v>..</v>
          </cell>
          <cell r="E35" t="str">
            <v/>
          </cell>
          <cell r="F35" t="str">
            <v>..</v>
          </cell>
          <cell r="G35" t="str">
            <v/>
          </cell>
          <cell r="H35" t="str">
            <v>..</v>
          </cell>
          <cell r="I35" t="str">
            <v/>
          </cell>
          <cell r="J35" t="str">
            <v>..</v>
          </cell>
          <cell r="K35" t="str">
            <v/>
          </cell>
          <cell r="L35" t="str">
            <v>..</v>
          </cell>
          <cell r="M35" t="str">
            <v/>
          </cell>
          <cell r="N35" t="str">
            <v>..</v>
          </cell>
          <cell r="O35" t="str">
            <v/>
          </cell>
          <cell r="P35" t="str">
            <v>..</v>
          </cell>
          <cell r="Q35" t="str">
            <v/>
          </cell>
          <cell r="R35" t="str">
            <v>..</v>
          </cell>
          <cell r="S35" t="str">
            <v/>
          </cell>
          <cell r="T35" t="str">
            <v>..</v>
          </cell>
          <cell r="U35" t="str">
            <v/>
          </cell>
          <cell r="V35" t="str">
            <v>..</v>
          </cell>
          <cell r="W35" t="str">
            <v/>
          </cell>
          <cell r="X35" t="str">
            <v>..</v>
          </cell>
          <cell r="Y35" t="str">
            <v/>
          </cell>
          <cell r="Z35">
            <v>1.5313331520420987</v>
          </cell>
          <cell r="AA35" t="str">
            <v/>
          </cell>
          <cell r="AB35">
            <v>1.682805484588717</v>
          </cell>
          <cell r="AC35" t="str">
            <v/>
          </cell>
          <cell r="AD35">
            <v>1.4877930880300878</v>
          </cell>
          <cell r="AE35" t="str">
            <v>e</v>
          </cell>
          <cell r="AF35">
            <v>1.2647307065416842</v>
          </cell>
          <cell r="AG35" t="str">
            <v/>
          </cell>
          <cell r="AH35">
            <v>1.2464313662212858</v>
          </cell>
          <cell r="AI35" t="str">
            <v/>
          </cell>
          <cell r="AJ35">
            <v>1.3051463746702008</v>
          </cell>
          <cell r="AK35" t="str">
            <v/>
          </cell>
          <cell r="AL35">
            <v>1.3368776856681162</v>
          </cell>
          <cell r="AM35" t="str">
            <v/>
          </cell>
          <cell r="AN35">
            <v>1.3598166132103362</v>
          </cell>
          <cell r="AO35" t="str">
            <v/>
          </cell>
          <cell r="AP35">
            <v>1.4676700565784375</v>
          </cell>
          <cell r="AQ35" t="str">
            <v/>
          </cell>
          <cell r="AR35">
            <v>1.4432475160576148</v>
          </cell>
          <cell r="AS35" t="str">
            <v/>
          </cell>
          <cell r="AT35">
            <v>1.2479164459822591</v>
          </cell>
          <cell r="AU35" t="str">
            <v/>
          </cell>
          <cell r="AV35">
            <v>1.3702639660932416</v>
          </cell>
          <cell r="AW35" t="str">
            <v/>
          </cell>
          <cell r="AX35">
            <v>1.4177755447489322</v>
          </cell>
          <cell r="AY35" t="str">
            <v/>
          </cell>
          <cell r="AZ35">
            <v>1.5370523034529953</v>
          </cell>
          <cell r="BA35" t="str">
            <v/>
          </cell>
          <cell r="BB35">
            <v>1.4270335867677344</v>
          </cell>
          <cell r="BC35" t="str">
            <v/>
          </cell>
          <cell r="BD35">
            <v>1.6267318409983607</v>
          </cell>
          <cell r="BE35" t="str">
            <v>b</v>
          </cell>
          <cell r="BF35">
            <v>1.8118411843215438</v>
          </cell>
          <cell r="BG35" t="str">
            <v/>
          </cell>
          <cell r="BH35">
            <v>2.0513250961588181</v>
          </cell>
          <cell r="BI35" t="str">
            <v/>
          </cell>
          <cell r="BJ35">
            <v>2.4129711779982439</v>
          </cell>
          <cell r="BK35" t="str">
            <v>b</v>
          </cell>
          <cell r="BL35">
            <v>2.5606130090894226</v>
          </cell>
          <cell r="BM35" t="str">
            <v/>
          </cell>
          <cell r="BN35">
            <v>2.5648682377129739</v>
          </cell>
          <cell r="BO35" t="str">
            <v/>
          </cell>
          <cell r="BP35">
            <v>2.365479599983098</v>
          </cell>
          <cell r="BQ35" t="str">
            <v/>
          </cell>
          <cell r="BR35">
            <v>2.1956474101318753</v>
          </cell>
          <cell r="BS35" t="str">
            <v/>
          </cell>
          <cell r="BT35">
            <v>2.0114496660271932</v>
          </cell>
          <cell r="BU35" t="str">
            <v/>
          </cell>
          <cell r="BV35">
            <v>1.8663546691425121</v>
          </cell>
          <cell r="BW35" t="str">
            <v/>
          </cell>
          <cell r="BX35">
            <v>1.9511035694004117</v>
          </cell>
          <cell r="BY35" t="str">
            <v/>
          </cell>
          <cell r="BZ35" t="str">
            <v>..</v>
          </cell>
          <cell r="CA35" t="str">
            <v/>
          </cell>
          <cell r="CB35" t="str">
            <v>..</v>
          </cell>
        </row>
        <row r="36">
          <cell r="A36" t="str">
            <v>Spain</v>
          </cell>
          <cell r="B36">
            <v>0.38885937188299907</v>
          </cell>
          <cell r="C36" t="str">
            <v/>
          </cell>
          <cell r="D36">
            <v>0.44583414162519064</v>
          </cell>
          <cell r="E36" t="str">
            <v/>
          </cell>
          <cell r="F36">
            <v>0.43911103019225728</v>
          </cell>
          <cell r="G36" t="str">
            <v/>
          </cell>
          <cell r="H36">
            <v>0.4561250072925237</v>
          </cell>
          <cell r="I36" t="str">
            <v/>
          </cell>
          <cell r="J36">
            <v>0.50528417093277456</v>
          </cell>
          <cell r="K36" t="str">
            <v/>
          </cell>
          <cell r="L36">
            <v>0.56163081392552383</v>
          </cell>
          <cell r="M36" t="str">
            <v/>
          </cell>
          <cell r="N36">
            <v>0.5856812117049629</v>
          </cell>
          <cell r="O36" t="str">
            <v/>
          </cell>
          <cell r="P36">
            <v>0.65655832503195588</v>
          </cell>
          <cell r="Q36" t="str">
            <v/>
          </cell>
          <cell r="R36">
            <v>0.69108206159729957</v>
          </cell>
          <cell r="S36" t="str">
            <v/>
          </cell>
          <cell r="T36">
            <v>0.77861812875855418</v>
          </cell>
          <cell r="U36" t="str">
            <v/>
          </cell>
          <cell r="V36">
            <v>0.79932364365871389</v>
          </cell>
          <cell r="W36" t="str">
            <v/>
          </cell>
          <cell r="X36">
            <v>0.83589814279370567</v>
          </cell>
          <cell r="Y36" t="str">
            <v>b</v>
          </cell>
          <cell r="Z36">
            <v>0.83411362115010379</v>
          </cell>
          <cell r="AA36" t="str">
            <v/>
          </cell>
          <cell r="AB36">
            <v>0.77125622884120004</v>
          </cell>
          <cell r="AC36" t="str">
            <v>e</v>
          </cell>
          <cell r="AD36">
            <v>0.77077739372280651</v>
          </cell>
          <cell r="AE36" t="str">
            <v/>
          </cell>
          <cell r="AF36">
            <v>0.78753270830309707</v>
          </cell>
          <cell r="AG36" t="str">
            <v>e</v>
          </cell>
          <cell r="AH36">
            <v>0.77780654854525977</v>
          </cell>
          <cell r="AI36" t="str">
            <v/>
          </cell>
          <cell r="AJ36">
            <v>0.84803508072943368</v>
          </cell>
          <cell r="AK36" t="str">
            <v>e</v>
          </cell>
          <cell r="AL36">
            <v>0.83853703818721115</v>
          </cell>
          <cell r="AM36" t="str">
            <v/>
          </cell>
          <cell r="AN36">
            <v>0.8827628575089026</v>
          </cell>
          <cell r="AO36" t="str">
            <v/>
          </cell>
          <cell r="AP36">
            <v>0.88833369234785509</v>
          </cell>
          <cell r="AQ36" t="str">
            <v/>
          </cell>
          <cell r="AR36">
            <v>0.95971166776954753</v>
          </cell>
          <cell r="AS36" t="str">
            <v/>
          </cell>
          <cell r="AT36">
            <v>1.023729785382903</v>
          </cell>
          <cell r="AU36" t="str">
            <v/>
          </cell>
          <cell r="AV36">
            <v>1.0408861847930682</v>
          </cell>
          <cell r="AW36" t="str">
            <v/>
          </cell>
          <cell r="AX36">
            <v>1.099562627984692</v>
          </cell>
          <cell r="AY36" t="str">
            <v/>
          </cell>
          <cell r="AZ36">
            <v>1.1770220347611082</v>
          </cell>
          <cell r="BA36" t="str">
            <v/>
          </cell>
          <cell r="BB36">
            <v>1.2405287581389424</v>
          </cell>
          <cell r="BC36" t="str">
            <v/>
          </cell>
          <cell r="BD36">
            <v>1.3249977242841859</v>
          </cell>
          <cell r="BE36" t="str">
            <v>b</v>
          </cell>
          <cell r="BF36">
            <v>1.3636362165594491</v>
          </cell>
          <cell r="BG36" t="str">
            <v/>
          </cell>
          <cell r="BH36">
            <v>1.3599638858255128</v>
          </cell>
          <cell r="BI36" t="str">
            <v/>
          </cell>
          <cell r="BJ36">
            <v>1.3334074037168053</v>
          </cell>
          <cell r="BK36" t="str">
            <v/>
          </cell>
          <cell r="BL36">
            <v>1.2987702247795798</v>
          </cell>
          <cell r="BM36" t="str">
            <v/>
          </cell>
          <cell r="BN36">
            <v>1.2752313916428513</v>
          </cell>
          <cell r="BO36" t="str">
            <v/>
          </cell>
          <cell r="BP36">
            <v>1.2421311853417791</v>
          </cell>
          <cell r="BQ36" t="str">
            <v/>
          </cell>
          <cell r="BR36">
            <v>1.2223572973023134</v>
          </cell>
          <cell r="BS36" t="str">
            <v/>
          </cell>
          <cell r="BT36">
            <v>1.1904761904761905</v>
          </cell>
          <cell r="BU36" t="str">
            <v/>
          </cell>
          <cell r="BV36">
            <v>1.2104062646852769</v>
          </cell>
          <cell r="BW36" t="str">
            <v/>
          </cell>
          <cell r="BX36">
            <v>1.2432280008284859</v>
          </cell>
          <cell r="BY36" t="str">
            <v/>
          </cell>
          <cell r="BZ36" t="str">
            <v>..</v>
          </cell>
          <cell r="CA36" t="str">
            <v/>
          </cell>
          <cell r="CB36" t="str">
            <v>..</v>
          </cell>
        </row>
        <row r="37">
          <cell r="A37" t="str">
            <v>Sweden</v>
          </cell>
          <cell r="B37">
            <v>2.0285024284892046</v>
          </cell>
          <cell r="C37" t="str">
            <v>e</v>
          </cell>
          <cell r="D37" t="str">
            <v>..</v>
          </cell>
          <cell r="E37" t="str">
            <v/>
          </cell>
          <cell r="F37">
            <v>2.2590665194300903</v>
          </cell>
          <cell r="G37" t="str">
            <v>e</v>
          </cell>
          <cell r="H37" t="str">
            <v>..</v>
          </cell>
          <cell r="I37" t="str">
            <v/>
          </cell>
          <cell r="J37">
            <v>2.5451480801166428</v>
          </cell>
          <cell r="K37" t="str">
            <v>e</v>
          </cell>
          <cell r="L37" t="str">
            <v>..</v>
          </cell>
          <cell r="M37" t="str">
            <v/>
          </cell>
          <cell r="N37">
            <v>2.6330750628204269</v>
          </cell>
          <cell r="O37" t="str">
            <v>e</v>
          </cell>
          <cell r="P37" t="str">
            <v>..</v>
          </cell>
          <cell r="Q37" t="str">
            <v/>
          </cell>
          <cell r="R37">
            <v>2.5814698188905134</v>
          </cell>
          <cell r="S37" t="str">
            <v>e</v>
          </cell>
          <cell r="T37" t="str">
            <v>..</v>
          </cell>
          <cell r="U37" t="str">
            <v/>
          </cell>
          <cell r="V37">
            <v>2.5180895956567402</v>
          </cell>
          <cell r="W37" t="str">
            <v>e</v>
          </cell>
          <cell r="X37" t="str">
            <v>..</v>
          </cell>
          <cell r="Y37" t="str">
            <v/>
          </cell>
          <cell r="Z37">
            <v>2.956800629381219</v>
          </cell>
          <cell r="AA37" t="str">
            <v>be</v>
          </cell>
          <cell r="AB37" t="str">
            <v>..</v>
          </cell>
          <cell r="AC37" t="str">
            <v/>
          </cell>
          <cell r="AD37">
            <v>3.0954392578455852</v>
          </cell>
          <cell r="AE37" t="str">
            <v>be</v>
          </cell>
          <cell r="AF37" t="str">
            <v>..</v>
          </cell>
          <cell r="AG37" t="str">
            <v/>
          </cell>
          <cell r="AH37">
            <v>3.2739439223668212</v>
          </cell>
          <cell r="AI37" t="str">
            <v>e</v>
          </cell>
          <cell r="AJ37" t="str">
            <v>..</v>
          </cell>
          <cell r="AK37" t="str">
            <v/>
          </cell>
          <cell r="AL37">
            <v>3.3813172390829913</v>
          </cell>
          <cell r="AM37" t="str">
            <v>e</v>
          </cell>
          <cell r="AN37" t="str">
            <v>..</v>
          </cell>
          <cell r="AO37" t="str">
            <v/>
          </cell>
          <cell r="AP37">
            <v>3.873802776735999</v>
          </cell>
          <cell r="AQ37" t="str">
            <v>e</v>
          </cell>
          <cell r="AR37" t="str">
            <v>..</v>
          </cell>
          <cell r="AS37" t="str">
            <v/>
          </cell>
          <cell r="AT37">
            <v>3.5794775093941267</v>
          </cell>
          <cell r="AU37" t="str">
            <v>e</v>
          </cell>
          <cell r="AV37">
            <v>3.3612890141099867</v>
          </cell>
          <cell r="AW37" t="str">
            <v>e</v>
          </cell>
          <cell r="AX37">
            <v>3.3595750379125819</v>
          </cell>
          <cell r="AY37" t="str">
            <v>b</v>
          </cell>
          <cell r="AZ37">
            <v>3.4749957234401609</v>
          </cell>
          <cell r="BA37" t="str">
            <v>e</v>
          </cell>
          <cell r="BB37">
            <v>3.2338256013502487</v>
          </cell>
          <cell r="BC37" t="str">
            <v/>
          </cell>
          <cell r="BD37">
            <v>3.4699947512684433</v>
          </cell>
          <cell r="BE37" t="str">
            <v>e</v>
          </cell>
          <cell r="BF37">
            <v>3.3952807507077618</v>
          </cell>
          <cell r="BG37" t="str">
            <v/>
          </cell>
          <cell r="BH37">
            <v>3.1678867779966371</v>
          </cell>
          <cell r="BI37" t="str">
            <v>e</v>
          </cell>
          <cell r="BJ37">
            <v>3.1870179095229085</v>
          </cell>
          <cell r="BK37" t="str">
            <v/>
          </cell>
          <cell r="BL37">
            <v>3.2302490511839697</v>
          </cell>
          <cell r="BM37" t="str">
            <v>e</v>
          </cell>
          <cell r="BN37">
            <v>3.2604166039923395</v>
          </cell>
          <cell r="BO37" t="str">
            <v>e</v>
          </cell>
          <cell r="BP37">
            <v>3.101837589819497</v>
          </cell>
          <cell r="BQ37" t="str">
            <v>e</v>
          </cell>
          <cell r="BR37">
            <v>3.2190345196656707</v>
          </cell>
          <cell r="BS37" t="str">
            <v>v</v>
          </cell>
          <cell r="BT37">
            <v>3.2473611170567094</v>
          </cell>
          <cell r="BU37" t="str">
            <v>e</v>
          </cell>
          <cell r="BV37">
            <v>3.3627857077066974</v>
          </cell>
          <cell r="BW37" t="str">
            <v>v</v>
          </cell>
          <cell r="BX37">
            <v>3.3210612583378105</v>
          </cell>
          <cell r="BY37" t="str">
            <v>e</v>
          </cell>
          <cell r="BZ37" t="str">
            <v>..</v>
          </cell>
          <cell r="CA37" t="str">
            <v/>
          </cell>
          <cell r="CB37" t="str">
            <v>..</v>
          </cell>
        </row>
        <row r="38">
          <cell r="A38" t="str">
            <v>Switzerland</v>
          </cell>
          <cell r="B38">
            <v>1.9735061761704469</v>
          </cell>
          <cell r="C38" t="str">
            <v>e</v>
          </cell>
          <cell r="D38" t="str">
            <v>..</v>
          </cell>
          <cell r="E38" t="str">
            <v/>
          </cell>
          <cell r="F38">
            <v>1.9883599467094275</v>
          </cell>
          <cell r="G38" t="str">
            <v>bd</v>
          </cell>
          <cell r="H38" t="str">
            <v>..</v>
          </cell>
          <cell r="I38" t="str">
            <v/>
          </cell>
          <cell r="J38" t="str">
            <v>..</v>
          </cell>
          <cell r="K38" t="str">
            <v/>
          </cell>
          <cell r="L38">
            <v>2.5243043866510031</v>
          </cell>
          <cell r="M38" t="str">
            <v>b</v>
          </cell>
          <cell r="N38" t="str">
            <v>..</v>
          </cell>
          <cell r="O38" t="str">
            <v/>
          </cell>
          <cell r="P38" t="str">
            <v>..</v>
          </cell>
          <cell r="Q38" t="str">
            <v/>
          </cell>
          <cell r="R38">
            <v>2.5077095297619265</v>
          </cell>
          <cell r="S38" t="str">
            <v>b</v>
          </cell>
          <cell r="T38" t="str">
            <v>..</v>
          </cell>
          <cell r="U38" t="str">
            <v/>
          </cell>
          <cell r="V38" t="str">
            <v>..</v>
          </cell>
          <cell r="W38" t="str">
            <v/>
          </cell>
          <cell r="X38">
            <v>2.3781781351639406</v>
          </cell>
          <cell r="Y38" t="str">
            <v/>
          </cell>
          <cell r="Z38" t="str">
            <v>..</v>
          </cell>
          <cell r="AA38" t="str">
            <v/>
          </cell>
          <cell r="AB38" t="str">
            <v>..</v>
          </cell>
          <cell r="AC38" t="str">
            <v/>
          </cell>
          <cell r="AD38" t="str">
            <v>..</v>
          </cell>
          <cell r="AE38" t="str">
            <v/>
          </cell>
          <cell r="AF38">
            <v>2.4485694601767061</v>
          </cell>
          <cell r="AG38" t="str">
            <v/>
          </cell>
          <cell r="AH38" t="str">
            <v>..</v>
          </cell>
          <cell r="AI38" t="str">
            <v/>
          </cell>
          <cell r="AJ38" t="str">
            <v>..</v>
          </cell>
          <cell r="AK38" t="str">
            <v/>
          </cell>
          <cell r="AL38" t="str">
            <v>..</v>
          </cell>
          <cell r="AM38" t="str">
            <v/>
          </cell>
          <cell r="AN38">
            <v>2.3234436992770098</v>
          </cell>
          <cell r="AO38" t="str">
            <v/>
          </cell>
          <cell r="AP38" t="str">
            <v>..</v>
          </cell>
          <cell r="AQ38" t="str">
            <v/>
          </cell>
          <cell r="AR38" t="str">
            <v>..</v>
          </cell>
          <cell r="AS38" t="str">
            <v/>
          </cell>
          <cell r="AT38" t="str">
            <v>..</v>
          </cell>
          <cell r="AU38" t="str">
            <v/>
          </cell>
          <cell r="AV38">
            <v>2.6726918699451008</v>
          </cell>
          <cell r="AW38" t="str">
            <v/>
          </cell>
          <cell r="AX38" t="str">
            <v>..</v>
          </cell>
          <cell r="AY38" t="str">
            <v/>
          </cell>
          <cell r="AZ38" t="str">
            <v>..</v>
          </cell>
          <cell r="BA38" t="str">
            <v/>
          </cell>
          <cell r="BB38" t="str">
            <v>..</v>
          </cell>
          <cell r="BC38" t="str">
            <v/>
          </cell>
          <cell r="BD38">
            <v>2.7147161750335407</v>
          </cell>
          <cell r="BE38" t="str">
            <v/>
          </cell>
          <cell r="BF38" t="str">
            <v>..</v>
          </cell>
          <cell r="BG38" t="str">
            <v/>
          </cell>
          <cell r="BH38" t="str">
            <v>..</v>
          </cell>
          <cell r="BI38" t="str">
            <v/>
          </cell>
          <cell r="BJ38" t="str">
            <v>..</v>
          </cell>
          <cell r="BK38" t="str">
            <v/>
          </cell>
          <cell r="BL38">
            <v>3.1862330734174003</v>
          </cell>
          <cell r="BM38" t="str">
            <v/>
          </cell>
          <cell r="BN38" t="str">
            <v>..</v>
          </cell>
          <cell r="BO38" t="str">
            <v/>
          </cell>
          <cell r="BP38" t="str">
            <v>..</v>
          </cell>
          <cell r="BQ38" t="str">
            <v/>
          </cell>
          <cell r="BR38">
            <v>3.3716021528631979</v>
          </cell>
          <cell r="BS38" t="str">
            <v/>
          </cell>
          <cell r="BT38" t="str">
            <v>..</v>
          </cell>
          <cell r="BU38" t="str">
            <v/>
          </cell>
          <cell r="BV38">
            <v>3.2934257270149327</v>
          </cell>
          <cell r="BW38" t="str">
            <v/>
          </cell>
          <cell r="BX38" t="str">
            <v>..</v>
          </cell>
          <cell r="BY38" t="str">
            <v/>
          </cell>
          <cell r="BZ38" t="str">
            <v>..</v>
          </cell>
          <cell r="CA38" t="str">
            <v/>
          </cell>
          <cell r="CB38" t="str">
            <v>..</v>
          </cell>
        </row>
        <row r="39">
          <cell r="A39" t="str">
            <v>Turkey</v>
          </cell>
          <cell r="B39" t="str">
            <v>..</v>
          </cell>
          <cell r="C39" t="str">
            <v/>
          </cell>
          <cell r="D39" t="str">
            <v>..</v>
          </cell>
          <cell r="E39" t="str">
            <v/>
          </cell>
          <cell r="F39" t="str">
            <v>..</v>
          </cell>
          <cell r="G39" t="str">
            <v/>
          </cell>
          <cell r="H39" t="str">
            <v>..</v>
          </cell>
          <cell r="I39" t="str">
            <v/>
          </cell>
          <cell r="J39" t="str">
            <v>..</v>
          </cell>
          <cell r="K39" t="str">
            <v/>
          </cell>
          <cell r="L39" t="str">
            <v>..</v>
          </cell>
          <cell r="M39" t="str">
            <v/>
          </cell>
          <cell r="N39" t="str">
            <v>..</v>
          </cell>
          <cell r="O39" t="str">
            <v/>
          </cell>
          <cell r="P39" t="str">
            <v>..</v>
          </cell>
          <cell r="Q39" t="str">
            <v/>
          </cell>
          <cell r="R39" t="str">
            <v>..</v>
          </cell>
          <cell r="S39" t="str">
            <v/>
          </cell>
          <cell r="T39">
            <v>0.23576248870090513</v>
          </cell>
          <cell r="U39" t="str">
            <v/>
          </cell>
          <cell r="V39">
            <v>0.38390272075453208</v>
          </cell>
          <cell r="W39" t="str">
            <v/>
          </cell>
          <cell r="X39">
            <v>0.35590344023115172</v>
          </cell>
          <cell r="Y39" t="str">
            <v/>
          </cell>
          <cell r="Z39">
            <v>0.3216777060635711</v>
          </cell>
          <cell r="AA39" t="str">
            <v/>
          </cell>
          <cell r="AB39">
            <v>0.26273291371308888</v>
          </cell>
          <cell r="AC39" t="str">
            <v/>
          </cell>
          <cell r="AD39">
            <v>0.27615514972134164</v>
          </cell>
          <cell r="AE39" t="str">
            <v/>
          </cell>
          <cell r="AF39">
            <v>0.32804569066897743</v>
          </cell>
          <cell r="AG39" t="str">
            <v/>
          </cell>
          <cell r="AH39">
            <v>0.35717315607105032</v>
          </cell>
          <cell r="AI39" t="str">
            <v/>
          </cell>
          <cell r="AJ39">
            <v>0.36223624394392556</v>
          </cell>
          <cell r="AK39" t="str">
            <v/>
          </cell>
          <cell r="AL39">
            <v>0.45646047852949601</v>
          </cell>
          <cell r="AM39" t="str">
            <v/>
          </cell>
          <cell r="AN39">
            <v>0.46783461555464984</v>
          </cell>
          <cell r="AO39" t="str">
            <v/>
          </cell>
          <cell r="AP39">
            <v>0.52638141797236804</v>
          </cell>
          <cell r="AQ39" t="str">
            <v/>
          </cell>
          <cell r="AR39">
            <v>0.51293795245439222</v>
          </cell>
          <cell r="AS39" t="str">
            <v/>
          </cell>
          <cell r="AT39">
            <v>0.46944848917346788</v>
          </cell>
          <cell r="AU39" t="str">
            <v/>
          </cell>
          <cell r="AV39">
            <v>0.50214874438267676</v>
          </cell>
          <cell r="AW39" t="str">
            <v/>
          </cell>
          <cell r="AX39">
            <v>0.56930745454677345</v>
          </cell>
          <cell r="AY39" t="str">
            <v/>
          </cell>
          <cell r="AZ39">
            <v>0.55749202289319455</v>
          </cell>
          <cell r="BA39" t="str">
            <v/>
          </cell>
          <cell r="BB39">
            <v>0.6918170515423695</v>
          </cell>
          <cell r="BC39" t="str">
            <v/>
          </cell>
          <cell r="BD39">
            <v>0.69291986131108019</v>
          </cell>
          <cell r="BE39" t="str">
            <v/>
          </cell>
          <cell r="BF39">
            <v>0.80939941694820605</v>
          </cell>
          <cell r="BG39" t="str">
            <v/>
          </cell>
          <cell r="BH39">
            <v>0.79892054542122093</v>
          </cell>
          <cell r="BI39" t="str">
            <v/>
          </cell>
          <cell r="BJ39">
            <v>0.79988043346706195</v>
          </cell>
          <cell r="BK39" t="str">
            <v/>
          </cell>
          <cell r="BL39">
            <v>0.83216506705425242</v>
          </cell>
          <cell r="BM39" t="str">
            <v/>
          </cell>
          <cell r="BN39">
            <v>0.81821378794062949</v>
          </cell>
          <cell r="BO39" t="str">
            <v/>
          </cell>
          <cell r="BP39">
            <v>0.86076843867067798</v>
          </cell>
          <cell r="BQ39" t="str">
            <v/>
          </cell>
          <cell r="BR39">
            <v>0.88150300773802726</v>
          </cell>
          <cell r="BS39" t="str">
            <v/>
          </cell>
          <cell r="BT39">
            <v>0.94464285083045196</v>
          </cell>
          <cell r="BU39" t="str">
            <v/>
          </cell>
          <cell r="BV39">
            <v>0.95978256995602262</v>
          </cell>
          <cell r="BW39" t="str">
            <v/>
          </cell>
          <cell r="BX39">
            <v>1.0346309423766751</v>
          </cell>
          <cell r="BY39" t="str">
            <v/>
          </cell>
          <cell r="BZ39" t="str">
            <v>..</v>
          </cell>
          <cell r="CA39" t="str">
            <v/>
          </cell>
          <cell r="CB39" t="str">
            <v>..</v>
          </cell>
        </row>
        <row r="40">
          <cell r="A40" t="str">
            <v>United Kingdom</v>
          </cell>
          <cell r="B40">
            <v>2.2385119943512275</v>
          </cell>
          <cell r="C40" t="str">
            <v/>
          </cell>
          <cell r="D40" t="str">
            <v>..</v>
          </cell>
          <cell r="E40" t="str">
            <v/>
          </cell>
          <cell r="F40">
            <v>2.0625013544849704</v>
          </cell>
          <cell r="G40" t="str">
            <v/>
          </cell>
          <cell r="H40" t="str">
            <v>..</v>
          </cell>
          <cell r="I40" t="str">
            <v/>
          </cell>
          <cell r="J40">
            <v>2.0876010817020809</v>
          </cell>
          <cell r="K40" t="str">
            <v>b</v>
          </cell>
          <cell r="L40">
            <v>2.1015766089624699</v>
          </cell>
          <cell r="M40" t="str">
            <v/>
          </cell>
          <cell r="N40">
            <v>2.0223043435351395</v>
          </cell>
          <cell r="O40" t="str">
            <v/>
          </cell>
          <cell r="P40">
            <v>1.9612211753255511</v>
          </cell>
          <cell r="Q40" t="str">
            <v/>
          </cell>
          <cell r="R40">
            <v>1.9538862371847376</v>
          </cell>
          <cell r="S40" t="str">
            <v/>
          </cell>
          <cell r="T40">
            <v>1.9476247943307565</v>
          </cell>
          <cell r="U40" t="str">
            <v/>
          </cell>
          <cell r="V40">
            <v>1.8723204612587696</v>
          </cell>
          <cell r="W40" t="str">
            <v/>
          </cell>
          <cell r="X40">
            <v>1.8397131677998126</v>
          </cell>
          <cell r="Y40" t="str">
            <v>b</v>
          </cell>
          <cell r="Z40">
            <v>1.8635815150890027</v>
          </cell>
          <cell r="AA40" t="str">
            <v/>
          </cell>
          <cell r="AB40">
            <v>1.8363222561581116</v>
          </cell>
          <cell r="AC40" t="str">
            <v/>
          </cell>
          <cell r="AD40">
            <v>1.6506853987828203</v>
          </cell>
          <cell r="AE40" t="str">
            <v/>
          </cell>
          <cell r="AF40">
            <v>1.5801685322046417</v>
          </cell>
          <cell r="AG40" t="str">
            <v/>
          </cell>
          <cell r="AH40">
            <v>1.5390980641299612</v>
          </cell>
          <cell r="AI40" t="str">
            <v/>
          </cell>
          <cell r="AJ40">
            <v>1.5510735944534884</v>
          </cell>
          <cell r="AK40" t="str">
            <v/>
          </cell>
          <cell r="AL40">
            <v>1.6279242598503114</v>
          </cell>
          <cell r="AM40" t="str">
            <v/>
          </cell>
          <cell r="AN40">
            <v>1.6171207802484551</v>
          </cell>
          <cell r="AO40" t="str">
            <v/>
          </cell>
          <cell r="AP40">
            <v>1.6047684950753809</v>
          </cell>
          <cell r="AQ40" t="str">
            <v/>
          </cell>
          <cell r="AR40">
            <v>1.6149658869764094</v>
          </cell>
          <cell r="AS40" t="str">
            <v/>
          </cell>
          <cell r="AT40">
            <v>1.5823865940766964</v>
          </cell>
          <cell r="AU40" t="str">
            <v/>
          </cell>
          <cell r="AV40">
            <v>1.5337982377466426</v>
          </cell>
          <cell r="AW40" t="str">
            <v/>
          </cell>
          <cell r="AX40">
            <v>1.5527897819482424</v>
          </cell>
          <cell r="AY40" t="str">
            <v/>
          </cell>
          <cell r="AZ40">
            <v>1.5731736504210729</v>
          </cell>
          <cell r="BA40" t="str">
            <v/>
          </cell>
          <cell r="BB40">
            <v>1.6128854235424608</v>
          </cell>
          <cell r="BC40" t="str">
            <v/>
          </cell>
          <cell r="BD40">
            <v>1.6127247660433064</v>
          </cell>
          <cell r="BE40" t="str">
            <v>e</v>
          </cell>
          <cell r="BF40">
            <v>1.6712469863908608</v>
          </cell>
          <cell r="BG40" t="str">
            <v>e</v>
          </cell>
          <cell r="BH40">
            <v>1.6456430286773367</v>
          </cell>
          <cell r="BI40" t="str">
            <v>e</v>
          </cell>
          <cell r="BJ40">
            <v>1.6495941640599019</v>
          </cell>
          <cell r="BK40" t="str">
            <v/>
          </cell>
          <cell r="BL40">
            <v>1.5771575539866647</v>
          </cell>
          <cell r="BM40" t="str">
            <v>e</v>
          </cell>
          <cell r="BN40">
            <v>1.6202768741979308</v>
          </cell>
          <cell r="BO40" t="str">
            <v/>
          </cell>
          <cell r="BP40">
            <v>1.6434044911716874</v>
          </cell>
          <cell r="BQ40" t="str">
            <v>e</v>
          </cell>
          <cell r="BR40">
            <v>1.6498547652037461</v>
          </cell>
          <cell r="BS40" t="str">
            <v/>
          </cell>
          <cell r="BT40">
            <v>1.6602329565983904</v>
          </cell>
          <cell r="BU40" t="str">
            <v>e</v>
          </cell>
          <cell r="BV40">
            <v>1.6802217730938418</v>
          </cell>
          <cell r="BW40" t="str">
            <v/>
          </cell>
          <cell r="BX40">
            <v>1.7288546773218723</v>
          </cell>
          <cell r="BY40" t="str">
            <v/>
          </cell>
          <cell r="BZ40" t="str">
            <v>..</v>
          </cell>
          <cell r="CA40" t="str">
            <v/>
          </cell>
          <cell r="CB40" t="str">
            <v>..</v>
          </cell>
        </row>
        <row r="41">
          <cell r="A41" t="str">
            <v>United States</v>
          </cell>
          <cell r="B41">
            <v>2.2684335509170133</v>
          </cell>
          <cell r="C41" t="str">
            <v>d</v>
          </cell>
          <cell r="D41">
            <v>2.4273621192306094</v>
          </cell>
          <cell r="E41" t="str">
            <v>d</v>
          </cell>
          <cell r="F41">
            <v>2.4876752295105335</v>
          </cell>
          <cell r="G41" t="str">
            <v>d</v>
          </cell>
          <cell r="H41">
            <v>2.5479038857859826</v>
          </cell>
          <cell r="I41" t="str">
            <v>d</v>
          </cell>
          <cell r="J41">
            <v>2.6554363222315667</v>
          </cell>
          <cell r="K41" t="str">
            <v>d</v>
          </cell>
          <cell r="L41">
            <v>2.6325647679911328</v>
          </cell>
          <cell r="M41" t="str">
            <v>d</v>
          </cell>
          <cell r="N41">
            <v>2.608875783873629</v>
          </cell>
          <cell r="O41" t="str">
            <v>d</v>
          </cell>
          <cell r="P41">
            <v>2.5628516609955092</v>
          </cell>
          <cell r="Q41" t="str">
            <v>d</v>
          </cell>
          <cell r="R41">
            <v>2.5210245885018026</v>
          </cell>
          <cell r="S41" t="str">
            <v>d</v>
          </cell>
          <cell r="T41">
            <v>2.5555092312042107</v>
          </cell>
          <cell r="U41" t="str">
            <v>d</v>
          </cell>
          <cell r="V41">
            <v>2.6207277687752235</v>
          </cell>
          <cell r="W41" t="str">
            <v>d</v>
          </cell>
          <cell r="X41">
            <v>2.5433499864347295</v>
          </cell>
          <cell r="Y41" t="str">
            <v>d</v>
          </cell>
          <cell r="Z41">
            <v>2.4224695229712245</v>
          </cell>
          <cell r="AA41" t="str">
            <v>d</v>
          </cell>
          <cell r="AB41">
            <v>2.3275290536768671</v>
          </cell>
          <cell r="AC41" t="str">
            <v>d</v>
          </cell>
          <cell r="AD41">
            <v>2.4094638734858962</v>
          </cell>
          <cell r="AE41" t="str">
            <v>d</v>
          </cell>
          <cell r="AF41">
            <v>2.4500081817170605</v>
          </cell>
          <cell r="AG41" t="str">
            <v>d</v>
          </cell>
          <cell r="AH41">
            <v>2.4798309468715551</v>
          </cell>
          <cell r="AI41" t="str">
            <v>d</v>
          </cell>
          <cell r="AJ41">
            <v>2.5040117217417057</v>
          </cell>
          <cell r="AK41" t="str">
            <v>bd</v>
          </cell>
          <cell r="AL41">
            <v>2.5496479318194396</v>
          </cell>
          <cell r="AM41" t="str">
            <v>d</v>
          </cell>
          <cell r="AN41">
            <v>2.6287931924270609</v>
          </cell>
          <cell r="AO41" t="str">
            <v>d</v>
          </cell>
          <cell r="AP41">
            <v>2.648296295288278</v>
          </cell>
          <cell r="AQ41" t="str">
            <v>d</v>
          </cell>
          <cell r="AR41">
            <v>2.559256604859105</v>
          </cell>
          <cell r="AS41" t="str">
            <v>d</v>
          </cell>
          <cell r="AT41">
            <v>2.5645460919585772</v>
          </cell>
          <cell r="AU41" t="str">
            <v>bd</v>
          </cell>
          <cell r="AV41">
            <v>2.5024296427053816</v>
          </cell>
          <cell r="AW41" t="str">
            <v>d</v>
          </cell>
          <cell r="AX41">
            <v>2.5169681414002705</v>
          </cell>
          <cell r="AY41" t="str">
            <v>d</v>
          </cell>
          <cell r="AZ41">
            <v>2.5576402488119645</v>
          </cell>
          <cell r="BA41" t="str">
            <v>d</v>
          </cell>
          <cell r="BB41">
            <v>2.6316058970955991</v>
          </cell>
          <cell r="BC41" t="str">
            <v>d</v>
          </cell>
          <cell r="BD41">
            <v>2.7679079063226726</v>
          </cell>
          <cell r="BE41" t="str">
            <v>d</v>
          </cell>
          <cell r="BF41">
            <v>2.8126992361788403</v>
          </cell>
          <cell r="BG41" t="str">
            <v>d</v>
          </cell>
          <cell r="BH41">
            <v>2.7354027320609613</v>
          </cell>
          <cell r="BI41" t="str">
            <v>d</v>
          </cell>
          <cell r="BJ41">
            <v>2.7652548334633202</v>
          </cell>
          <cell r="BK41" t="str">
            <v>d</v>
          </cell>
          <cell r="BL41">
            <v>2.6816621120185973</v>
          </cell>
          <cell r="BM41" t="str">
            <v>d</v>
          </cell>
          <cell r="BN41">
            <v>2.709723190274373</v>
          </cell>
          <cell r="BO41" t="str">
            <v>d</v>
          </cell>
          <cell r="BP41">
            <v>2.7183886949116625</v>
          </cell>
          <cell r="BQ41" t="str">
            <v>d</v>
          </cell>
          <cell r="BR41">
            <v>2.7165979507022855</v>
          </cell>
          <cell r="BS41" t="str">
            <v>d</v>
          </cell>
          <cell r="BT41">
            <v>2.7602933255819915</v>
          </cell>
          <cell r="BU41" t="str">
            <v>d</v>
          </cell>
          <cell r="BV41">
            <v>2.8125010246203987</v>
          </cell>
          <cell r="BW41" t="str">
            <v>dp</v>
          </cell>
          <cell r="BX41">
            <v>2.8257857069867511</v>
          </cell>
          <cell r="BY41" t="str">
            <v>de</v>
          </cell>
          <cell r="BZ41" t="str">
            <v>..</v>
          </cell>
          <cell r="CA41" t="str">
            <v/>
          </cell>
          <cell r="CB41" t="str">
            <v>..</v>
          </cell>
        </row>
        <row r="42">
          <cell r="A42"/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  <cell r="AF42"/>
          <cell r="AG42"/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  <cell r="AR42"/>
          <cell r="AS42"/>
          <cell r="AT42"/>
          <cell r="AU42"/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/>
          <cell r="BG42"/>
          <cell r="BH42"/>
          <cell r="BI42"/>
          <cell r="BJ42"/>
          <cell r="BK42"/>
          <cell r="BL42"/>
          <cell r="BM42"/>
          <cell r="BN42"/>
          <cell r="BO42"/>
          <cell r="BP42"/>
          <cell r="BQ42"/>
          <cell r="BR42"/>
          <cell r="BS42"/>
          <cell r="BT42"/>
          <cell r="BU42"/>
          <cell r="BV42"/>
          <cell r="BW42"/>
          <cell r="BX42"/>
          <cell r="BY42"/>
          <cell r="BZ42"/>
          <cell r="CA42"/>
          <cell r="CB42"/>
        </row>
        <row r="43">
          <cell r="A43" t="str">
            <v>Total OECD</v>
          </cell>
          <cell r="B43">
            <v>1.8363444840827254</v>
          </cell>
          <cell r="C43" t="str">
            <v>e</v>
          </cell>
          <cell r="D43">
            <v>1.9233690766903715</v>
          </cell>
          <cell r="E43" t="str">
            <v>e</v>
          </cell>
          <cell r="F43">
            <v>1.967118241274924</v>
          </cell>
          <cell r="G43" t="str">
            <v>e</v>
          </cell>
          <cell r="H43">
            <v>2.0294043228345209</v>
          </cell>
          <cell r="I43" t="str">
            <v>e</v>
          </cell>
          <cell r="J43">
            <v>2.1273023676609006</v>
          </cell>
          <cell r="K43" t="str">
            <v>e</v>
          </cell>
          <cell r="L43">
            <v>2.1296953307056032</v>
          </cell>
          <cell r="M43" t="str">
            <v>e</v>
          </cell>
          <cell r="N43">
            <v>2.1375895502695266</v>
          </cell>
          <cell r="O43" t="str">
            <v>e</v>
          </cell>
          <cell r="P43">
            <v>2.1237991801238345</v>
          </cell>
          <cell r="Q43" t="str">
            <v>e</v>
          </cell>
          <cell r="R43">
            <v>2.1316074594325238</v>
          </cell>
          <cell r="S43" t="str">
            <v>e</v>
          </cell>
          <cell r="T43">
            <v>2.1605623152562052</v>
          </cell>
          <cell r="U43" t="str">
            <v>e</v>
          </cell>
          <cell r="V43">
            <v>2.0811630021965963</v>
          </cell>
          <cell r="W43" t="str">
            <v>be</v>
          </cell>
          <cell r="X43">
            <v>2.0431590801326815</v>
          </cell>
          <cell r="Y43" t="str">
            <v>e</v>
          </cell>
          <cell r="Z43">
            <v>1.9950735882177335</v>
          </cell>
          <cell r="AA43" t="str">
            <v>e</v>
          </cell>
          <cell r="AB43">
            <v>1.9507988591681888</v>
          </cell>
          <cell r="AC43" t="str">
            <v>e</v>
          </cell>
          <cell r="AD43">
            <v>1.949960956709337</v>
          </cell>
          <cell r="AE43" t="str">
            <v>be</v>
          </cell>
          <cell r="AF43">
            <v>1.9754654729186498</v>
          </cell>
          <cell r="AG43" t="str">
            <v>e</v>
          </cell>
          <cell r="AH43">
            <v>1.9965206024206867</v>
          </cell>
          <cell r="AI43" t="str">
            <v>e</v>
          </cell>
          <cell r="AJ43">
            <v>2.0284750565915046</v>
          </cell>
          <cell r="AK43" t="str">
            <v>e</v>
          </cell>
          <cell r="AL43">
            <v>2.0723729058127964</v>
          </cell>
          <cell r="AM43" t="str">
            <v>e</v>
          </cell>
          <cell r="AN43">
            <v>2.0984948472133143</v>
          </cell>
          <cell r="AO43" t="str">
            <v>e</v>
          </cell>
          <cell r="AP43">
            <v>2.1353963150277813</v>
          </cell>
          <cell r="AQ43" t="str">
            <v>e</v>
          </cell>
          <cell r="AR43">
            <v>2.1117751054157212</v>
          </cell>
          <cell r="AS43" t="str">
            <v>e</v>
          </cell>
          <cell r="AT43">
            <v>2.1171109376153185</v>
          </cell>
          <cell r="AU43" t="str">
            <v>e</v>
          </cell>
          <cell r="AV43">
            <v>2.089707486063606</v>
          </cell>
          <cell r="AW43" t="str">
            <v>e</v>
          </cell>
          <cell r="AX43">
            <v>2.1194786185553296</v>
          </cell>
          <cell r="AY43" t="str">
            <v>e</v>
          </cell>
          <cell r="AZ43">
            <v>2.1482209636248655</v>
          </cell>
          <cell r="BA43" t="str">
            <v>e</v>
          </cell>
          <cell r="BB43">
            <v>2.1797025023132512</v>
          </cell>
          <cell r="BC43" t="str">
            <v>e</v>
          </cell>
          <cell r="BD43">
            <v>2.2477167563094604</v>
          </cell>
          <cell r="BE43" t="str">
            <v>e</v>
          </cell>
          <cell r="BF43">
            <v>2.2920417462336817</v>
          </cell>
          <cell r="BG43" t="str">
            <v>e</v>
          </cell>
          <cell r="BH43">
            <v>2.2537189556598798</v>
          </cell>
          <cell r="BI43" t="str">
            <v>e</v>
          </cell>
          <cell r="BJ43">
            <v>2.283286800371239</v>
          </cell>
          <cell r="BK43" t="str">
            <v>e</v>
          </cell>
          <cell r="BL43">
            <v>2.2762497525737841</v>
          </cell>
          <cell r="BM43" t="str">
            <v>e</v>
          </cell>
          <cell r="BN43">
            <v>2.2977251834252441</v>
          </cell>
          <cell r="BO43" t="str">
            <v>e</v>
          </cell>
          <cell r="BP43">
            <v>2.318516790671219</v>
          </cell>
          <cell r="BQ43" t="str">
            <v>e</v>
          </cell>
          <cell r="BR43">
            <v>2.3103045455437892</v>
          </cell>
          <cell r="BS43" t="str">
            <v>e</v>
          </cell>
          <cell r="BT43">
            <v>2.3021103747064995</v>
          </cell>
          <cell r="BU43" t="str">
            <v>e</v>
          </cell>
          <cell r="BV43">
            <v>2.3422409348357487</v>
          </cell>
          <cell r="BW43" t="str">
            <v>e</v>
          </cell>
          <cell r="BX43">
            <v>2.3786073449166794</v>
          </cell>
          <cell r="BY43" t="str">
            <v>e</v>
          </cell>
          <cell r="BZ43" t="str">
            <v>..</v>
          </cell>
          <cell r="CA43" t="str">
            <v/>
          </cell>
          <cell r="CB43" t="str">
            <v>..</v>
          </cell>
        </row>
        <row r="44">
          <cell r="A44" t="str">
            <v>EU28 (OECD estimates)</v>
          </cell>
          <cell r="B44" t="str">
            <v>..</v>
          </cell>
          <cell r="C44" t="str">
            <v/>
          </cell>
          <cell r="D44" t="str">
            <v>..</v>
          </cell>
          <cell r="E44" t="str">
            <v/>
          </cell>
          <cell r="F44" t="str">
            <v>..</v>
          </cell>
          <cell r="G44" t="str">
            <v/>
          </cell>
          <cell r="H44" t="str">
            <v>..</v>
          </cell>
          <cell r="I44" t="str">
            <v/>
          </cell>
          <cell r="J44" t="str">
            <v>..</v>
          </cell>
          <cell r="K44" t="str">
            <v/>
          </cell>
          <cell r="L44" t="str">
            <v>..</v>
          </cell>
          <cell r="M44" t="str">
            <v/>
          </cell>
          <cell r="N44" t="str">
            <v>..</v>
          </cell>
          <cell r="O44" t="str">
            <v/>
          </cell>
          <cell r="P44" t="str">
            <v>..</v>
          </cell>
          <cell r="Q44" t="str">
            <v/>
          </cell>
          <cell r="R44" t="str">
            <v>..</v>
          </cell>
          <cell r="S44" t="str">
            <v/>
          </cell>
          <cell r="T44" t="str">
            <v>..</v>
          </cell>
          <cell r="U44" t="str">
            <v/>
          </cell>
          <cell r="V44" t="str">
            <v>..</v>
          </cell>
          <cell r="W44" t="str">
            <v/>
          </cell>
          <cell r="X44" t="str">
            <v>..</v>
          </cell>
          <cell r="Y44" t="str">
            <v/>
          </cell>
          <cell r="Z44" t="str">
            <v>..</v>
          </cell>
          <cell r="AA44" t="str">
            <v/>
          </cell>
          <cell r="AB44" t="str">
            <v>..</v>
          </cell>
          <cell r="AC44" t="str">
            <v/>
          </cell>
          <cell r="AD44">
            <v>1.5806093355792799</v>
          </cell>
          <cell r="AE44" t="str">
            <v>e</v>
          </cell>
          <cell r="AF44">
            <v>1.580182502351632</v>
          </cell>
          <cell r="AG44" t="str">
            <v>e</v>
          </cell>
          <cell r="AH44">
            <v>1.5866201189010456</v>
          </cell>
          <cell r="AI44" t="str">
            <v>e</v>
          </cell>
          <cell r="AJ44">
            <v>1.5957341089471639</v>
          </cell>
          <cell r="AK44" t="str">
            <v>e</v>
          </cell>
          <cell r="AL44">
            <v>1.6493884770422289</v>
          </cell>
          <cell r="AM44" t="str">
            <v>e</v>
          </cell>
          <cell r="AN44">
            <v>1.6719637839986607</v>
          </cell>
          <cell r="AO44" t="str">
            <v>e</v>
          </cell>
          <cell r="AP44">
            <v>1.6901244304881411</v>
          </cell>
          <cell r="AQ44" t="str">
            <v>e</v>
          </cell>
          <cell r="AR44">
            <v>1.6959285139122968</v>
          </cell>
          <cell r="AS44" t="str">
            <v>e</v>
          </cell>
          <cell r="AT44">
            <v>1.6858342876022305</v>
          </cell>
          <cell r="AU44" t="str">
            <v>e</v>
          </cell>
          <cell r="AV44">
            <v>1.6599703648862356</v>
          </cell>
          <cell r="AW44" t="str">
            <v>e</v>
          </cell>
          <cell r="AX44">
            <v>1.6623161373202311</v>
          </cell>
          <cell r="AY44" t="str">
            <v>e</v>
          </cell>
          <cell r="AZ44">
            <v>1.6837876011526576</v>
          </cell>
          <cell r="BA44" t="str">
            <v>e</v>
          </cell>
          <cell r="BB44">
            <v>1.6912114846368116</v>
          </cell>
          <cell r="BC44" t="str">
            <v>e</v>
          </cell>
          <cell r="BD44">
            <v>1.7565111285420754</v>
          </cell>
          <cell r="BE44" t="str">
            <v>e</v>
          </cell>
          <cell r="BF44">
            <v>1.8333318554973599</v>
          </cell>
          <cell r="BG44" t="str">
            <v>e</v>
          </cell>
          <cell r="BH44">
            <v>1.8333315127980248</v>
          </cell>
          <cell r="BI44" t="str">
            <v>e</v>
          </cell>
          <cell r="BJ44">
            <v>1.8725024514390483</v>
          </cell>
          <cell r="BK44" t="str">
            <v>e</v>
          </cell>
          <cell r="BL44">
            <v>1.9086032271635915</v>
          </cell>
          <cell r="BM44" t="str">
            <v>e</v>
          </cell>
          <cell r="BN44">
            <v>1.9172147955137269</v>
          </cell>
          <cell r="BO44" t="str">
            <v>e</v>
          </cell>
          <cell r="BP44">
            <v>1.9424939189359978</v>
          </cell>
          <cell r="BQ44" t="str">
            <v>e</v>
          </cell>
          <cell r="BR44">
            <v>1.9532363995522304</v>
          </cell>
          <cell r="BS44" t="str">
            <v>e</v>
          </cell>
          <cell r="BT44">
            <v>1.9400287490621597</v>
          </cell>
          <cell r="BU44" t="str">
            <v>e</v>
          </cell>
          <cell r="BV44">
            <v>1.9798539618408384</v>
          </cell>
          <cell r="BW44" t="str">
            <v>e</v>
          </cell>
          <cell r="BX44">
            <v>2.0252100934300081</v>
          </cell>
          <cell r="BY44" t="str">
            <v>e</v>
          </cell>
          <cell r="BZ44" t="str">
            <v>..</v>
          </cell>
          <cell r="CA44" t="str">
            <v/>
          </cell>
          <cell r="CB44" t="str">
            <v>..</v>
          </cell>
        </row>
        <row r="45">
          <cell r="A45" t="str">
            <v>EU15 (OECD estimates)</v>
          </cell>
          <cell r="B45">
            <v>1.5900416998632174</v>
          </cell>
          <cell r="C45" t="str">
            <v>e</v>
          </cell>
          <cell r="D45" t="str">
            <v>..</v>
          </cell>
          <cell r="E45" t="str">
            <v/>
          </cell>
          <cell r="F45">
            <v>1.6359904723073644</v>
          </cell>
          <cell r="G45" t="str">
            <v>e</v>
          </cell>
          <cell r="H45">
            <v>1.6796172772742213</v>
          </cell>
          <cell r="I45" t="str">
            <v>e</v>
          </cell>
          <cell r="J45">
            <v>1.7576031612816658</v>
          </cell>
          <cell r="K45" t="str">
            <v>e</v>
          </cell>
          <cell r="L45">
            <v>1.7834938940809286</v>
          </cell>
          <cell r="M45" t="str">
            <v>e</v>
          </cell>
          <cell r="N45">
            <v>1.8161001786866544</v>
          </cell>
          <cell r="O45" t="str">
            <v>e</v>
          </cell>
          <cell r="P45">
            <v>1.8117891680873601</v>
          </cell>
          <cell r="Q45" t="str">
            <v>e</v>
          </cell>
          <cell r="R45">
            <v>1.8186242642056365</v>
          </cell>
          <cell r="S45" t="str">
            <v>e</v>
          </cell>
          <cell r="T45">
            <v>1.8289211226245501</v>
          </cell>
          <cell r="U45" t="str">
            <v>e</v>
          </cell>
          <cell r="V45">
            <v>1.7807704773620208</v>
          </cell>
          <cell r="W45" t="str">
            <v>be</v>
          </cell>
          <cell r="X45">
            <v>1.7546092726485059</v>
          </cell>
          <cell r="Y45" t="str">
            <v>e</v>
          </cell>
          <cell r="Z45">
            <v>1.7501162115237421</v>
          </cell>
          <cell r="AA45" t="str">
            <v>e</v>
          </cell>
          <cell r="AB45">
            <v>1.7114291785012399</v>
          </cell>
          <cell r="AC45" t="str">
            <v>e</v>
          </cell>
          <cell r="AD45">
            <v>1.6751425536831879</v>
          </cell>
          <cell r="AE45" t="str">
            <v>e</v>
          </cell>
          <cell r="AF45">
            <v>1.6770716187681469</v>
          </cell>
          <cell r="AG45" t="str">
            <v>e</v>
          </cell>
          <cell r="AH45">
            <v>1.680376721609574</v>
          </cell>
          <cell r="AI45" t="str">
            <v>e</v>
          </cell>
          <cell r="AJ45">
            <v>1.6917205576969825</v>
          </cell>
          <cell r="AK45" t="str">
            <v>e</v>
          </cell>
          <cell r="AL45">
            <v>1.7510632054040842</v>
          </cell>
          <cell r="AM45" t="str">
            <v>e</v>
          </cell>
          <cell r="AN45">
            <v>1.7745352452317258</v>
          </cell>
          <cell r="AO45" t="str">
            <v>e</v>
          </cell>
          <cell r="AP45">
            <v>1.7954635530676084</v>
          </cell>
          <cell r="AQ45" t="str">
            <v>e</v>
          </cell>
          <cell r="AR45">
            <v>1.8115867352142865</v>
          </cell>
          <cell r="AS45" t="str">
            <v>e</v>
          </cell>
          <cell r="AT45">
            <v>1.8050841782364226</v>
          </cell>
          <cell r="AU45" t="str">
            <v>e</v>
          </cell>
          <cell r="AV45">
            <v>1.7804657292486692</v>
          </cell>
          <cell r="AW45" t="str">
            <v>e</v>
          </cell>
          <cell r="AX45">
            <v>1.7842021792680547</v>
          </cell>
          <cell r="AY45" t="str">
            <v>e</v>
          </cell>
          <cell r="AZ45">
            <v>1.8090056712822058</v>
          </cell>
          <cell r="BA45" t="str">
            <v>e</v>
          </cell>
          <cell r="BB45">
            <v>1.8225483686282451</v>
          </cell>
          <cell r="BC45" t="str">
            <v>e</v>
          </cell>
          <cell r="BD45">
            <v>1.9022139436543481</v>
          </cell>
          <cell r="BE45" t="str">
            <v>e</v>
          </cell>
          <cell r="BF45">
            <v>1.9894038763221302</v>
          </cell>
          <cell r="BG45" t="str">
            <v>e</v>
          </cell>
          <cell r="BH45">
            <v>1.9851431243569539</v>
          </cell>
          <cell r="BI45" t="str">
            <v>e</v>
          </cell>
          <cell r="BJ45">
            <v>2.0223325773503142</v>
          </cell>
          <cell r="BK45" t="str">
            <v>e</v>
          </cell>
          <cell r="BL45">
            <v>2.0523407120199599</v>
          </cell>
          <cell r="BM45" t="str">
            <v>e</v>
          </cell>
          <cell r="BN45">
            <v>2.0610402434278412</v>
          </cell>
          <cell r="BO45" t="str">
            <v>e</v>
          </cell>
          <cell r="BP45">
            <v>2.0856623814187425</v>
          </cell>
          <cell r="BQ45" t="str">
            <v>e</v>
          </cell>
          <cell r="BR45">
            <v>2.0904935496017685</v>
          </cell>
          <cell r="BS45" t="str">
            <v>e</v>
          </cell>
          <cell r="BT45">
            <v>2.0939337986299975</v>
          </cell>
          <cell r="BU45" t="str">
            <v>e</v>
          </cell>
          <cell r="BV45">
            <v>2.134028967665496</v>
          </cell>
          <cell r="BW45" t="str">
            <v>e</v>
          </cell>
          <cell r="BX45">
            <v>2.1723947173745302</v>
          </cell>
          <cell r="BY45" t="str">
            <v>e</v>
          </cell>
          <cell r="BZ45" t="str">
            <v>..</v>
          </cell>
          <cell r="CA45" t="str">
            <v/>
          </cell>
          <cell r="CB45" t="str">
            <v>..</v>
          </cell>
        </row>
        <row r="46">
          <cell r="A46"/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/>
          <cell r="AD46"/>
          <cell r="AE46"/>
          <cell r="AF46"/>
          <cell r="AG46"/>
          <cell r="AH46"/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  <cell r="AS46"/>
          <cell r="AT46"/>
          <cell r="AU46"/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/>
          <cell r="BG46"/>
          <cell r="BH46"/>
          <cell r="BI46"/>
          <cell r="BJ46"/>
          <cell r="BK46"/>
          <cell r="BL46"/>
          <cell r="BM46"/>
          <cell r="BN46"/>
          <cell r="BO46"/>
          <cell r="BP46"/>
          <cell r="BQ46"/>
          <cell r="BR46"/>
          <cell r="BS46"/>
          <cell r="BT46"/>
          <cell r="BU46"/>
          <cell r="BV46"/>
          <cell r="BW46"/>
          <cell r="BX46"/>
          <cell r="BY46"/>
          <cell r="BZ46"/>
          <cell r="CA46"/>
          <cell r="CB46"/>
        </row>
        <row r="47">
          <cell r="A47" t="str">
            <v>Argentina</v>
          </cell>
          <cell r="B47" t="str">
            <v>..</v>
          </cell>
          <cell r="C47" t="str">
            <v/>
          </cell>
          <cell r="D47" t="str">
            <v>..</v>
          </cell>
          <cell r="E47" t="str">
            <v/>
          </cell>
          <cell r="F47" t="str">
            <v>..</v>
          </cell>
          <cell r="G47" t="str">
            <v/>
          </cell>
          <cell r="H47" t="str">
            <v>..</v>
          </cell>
          <cell r="I47" t="str">
            <v/>
          </cell>
          <cell r="J47" t="str">
            <v>..</v>
          </cell>
          <cell r="K47" t="str">
            <v/>
          </cell>
          <cell r="L47" t="str">
            <v>..</v>
          </cell>
          <cell r="M47" t="str">
            <v/>
          </cell>
          <cell r="N47" t="str">
            <v>..</v>
          </cell>
          <cell r="O47" t="str">
            <v/>
          </cell>
          <cell r="P47" t="str">
            <v>..</v>
          </cell>
          <cell r="Q47" t="str">
            <v/>
          </cell>
          <cell r="R47" t="str">
            <v>..</v>
          </cell>
          <cell r="S47" t="str">
            <v/>
          </cell>
          <cell r="T47" t="str">
            <v>..</v>
          </cell>
          <cell r="U47" t="str">
            <v/>
          </cell>
          <cell r="V47" t="str">
            <v>..</v>
          </cell>
          <cell r="W47" t="str">
            <v/>
          </cell>
          <cell r="X47" t="str">
            <v>..</v>
          </cell>
          <cell r="Y47" t="str">
            <v/>
          </cell>
          <cell r="Z47" t="str">
            <v>..</v>
          </cell>
          <cell r="AA47" t="str">
            <v/>
          </cell>
          <cell r="AB47" t="str">
            <v>..</v>
          </cell>
          <cell r="AC47" t="str">
            <v/>
          </cell>
          <cell r="AD47" t="str">
            <v>..</v>
          </cell>
          <cell r="AE47" t="str">
            <v/>
          </cell>
          <cell r="AF47">
            <v>0.38502981837896449</v>
          </cell>
          <cell r="AG47" t="str">
            <v/>
          </cell>
          <cell r="AH47">
            <v>0.38699539283701101</v>
          </cell>
          <cell r="AI47" t="str">
            <v/>
          </cell>
          <cell r="AJ47">
            <v>0.3792229260860715</v>
          </cell>
          <cell r="AK47" t="str">
            <v/>
          </cell>
          <cell r="AL47">
            <v>0.41778121577128968</v>
          </cell>
          <cell r="AM47" t="str">
            <v/>
          </cell>
          <cell r="AN47">
            <v>0.40429056277168546</v>
          </cell>
          <cell r="AO47" t="str">
            <v/>
          </cell>
          <cell r="AP47">
            <v>0.3910700697200914</v>
          </cell>
          <cell r="AQ47" t="str">
            <v/>
          </cell>
          <cell r="AR47">
            <v>0.35971648836211362</v>
          </cell>
          <cell r="AS47" t="str">
            <v/>
          </cell>
          <cell r="AT47">
            <v>0.37840093268699759</v>
          </cell>
          <cell r="AU47" t="str">
            <v/>
          </cell>
          <cell r="AV47">
            <v>0.403759771163482</v>
          </cell>
          <cell r="AW47" t="str">
            <v/>
          </cell>
          <cell r="AX47">
            <v>0.4207449595617736</v>
          </cell>
          <cell r="AY47" t="str">
            <v/>
          </cell>
          <cell r="AZ47">
            <v>0.4521554246789668</v>
          </cell>
          <cell r="BA47" t="str">
            <v/>
          </cell>
          <cell r="BB47">
            <v>0.4600659099450658</v>
          </cell>
          <cell r="BC47" t="str">
            <v/>
          </cell>
          <cell r="BD47">
            <v>0.47054480873279464</v>
          </cell>
          <cell r="BE47" t="str">
            <v/>
          </cell>
          <cell r="BF47">
            <v>0.58705209004918368</v>
          </cell>
          <cell r="BG47" t="str">
            <v>bp</v>
          </cell>
          <cell r="BH47">
            <v>0.56405012263774068</v>
          </cell>
          <cell r="BI47" t="str">
            <v>p</v>
          </cell>
          <cell r="BJ47">
            <v>0.56933819916110495</v>
          </cell>
          <cell r="BK47" t="str">
            <v>p</v>
          </cell>
          <cell r="BL47">
            <v>0.63887811111714521</v>
          </cell>
          <cell r="BM47" t="str">
            <v>p</v>
          </cell>
          <cell r="BN47">
            <v>0.62233614461392484</v>
          </cell>
          <cell r="BO47" t="str">
            <v>p</v>
          </cell>
          <cell r="BP47">
            <v>0.59249253387917877</v>
          </cell>
          <cell r="BQ47" t="str">
            <v>p</v>
          </cell>
          <cell r="BR47">
            <v>0.61854097910637196</v>
          </cell>
          <cell r="BS47" t="str">
            <v/>
          </cell>
          <cell r="BT47">
            <v>0.53019201749038225</v>
          </cell>
          <cell r="BU47" t="str">
            <v/>
          </cell>
          <cell r="BV47">
            <v>0.55712242705852399</v>
          </cell>
          <cell r="BW47" t="str">
            <v/>
          </cell>
          <cell r="BX47" t="str">
            <v>..</v>
          </cell>
          <cell r="BY47" t="str">
            <v/>
          </cell>
          <cell r="BZ47" t="str">
            <v>..</v>
          </cell>
          <cell r="CA47" t="str">
            <v/>
          </cell>
          <cell r="CB47" t="str">
            <v>..</v>
          </cell>
        </row>
        <row r="48">
          <cell r="A48" t="str">
            <v>China</v>
          </cell>
          <cell r="B48" t="str">
            <v>..</v>
          </cell>
          <cell r="C48" t="str">
            <v/>
          </cell>
          <cell r="D48" t="str">
            <v>..</v>
          </cell>
          <cell r="E48" t="str">
            <v/>
          </cell>
          <cell r="F48" t="str">
            <v>..</v>
          </cell>
          <cell r="G48" t="str">
            <v/>
          </cell>
          <cell r="H48" t="str">
            <v>..</v>
          </cell>
          <cell r="I48" t="str">
            <v/>
          </cell>
          <cell r="J48" t="str">
            <v>..</v>
          </cell>
          <cell r="K48" t="str">
            <v/>
          </cell>
          <cell r="L48" t="str">
            <v>..</v>
          </cell>
          <cell r="M48" t="str">
            <v/>
          </cell>
          <cell r="N48" t="str">
            <v>..</v>
          </cell>
          <cell r="O48" t="str">
            <v/>
          </cell>
          <cell r="P48" t="str">
            <v>..</v>
          </cell>
          <cell r="Q48" t="str">
            <v/>
          </cell>
          <cell r="R48" t="str">
            <v>..</v>
          </cell>
          <cell r="S48" t="str">
            <v/>
          </cell>
          <cell r="T48" t="str">
            <v>..</v>
          </cell>
          <cell r="U48" t="str">
            <v/>
          </cell>
          <cell r="V48">
            <v>0.72463372959610284</v>
          </cell>
          <cell r="W48" t="str">
            <v>m</v>
          </cell>
          <cell r="X48">
            <v>0.72819871665226421</v>
          </cell>
          <cell r="Y48" t="str">
            <v>m</v>
          </cell>
          <cell r="Z48">
            <v>0.69522779004967317</v>
          </cell>
          <cell r="AA48" t="str">
            <v>m</v>
          </cell>
          <cell r="AB48">
            <v>0.62967874582369565</v>
          </cell>
          <cell r="AC48" t="str">
            <v>m</v>
          </cell>
          <cell r="AD48">
            <v>0.56845544254229297</v>
          </cell>
          <cell r="AE48" t="str">
            <v>m</v>
          </cell>
          <cell r="AF48">
            <v>0.56323593302661334</v>
          </cell>
          <cell r="AG48" t="str">
            <v>m</v>
          </cell>
          <cell r="AH48">
            <v>0.63872545944928805</v>
          </cell>
          <cell r="AI48" t="str">
            <v>m</v>
          </cell>
          <cell r="AJ48">
            <v>0.64688862674671799</v>
          </cell>
          <cell r="AK48" t="str">
            <v>m</v>
          </cell>
          <cell r="AL48">
            <v>0.74963230585086416</v>
          </cell>
          <cell r="AM48" t="str">
            <v>m</v>
          </cell>
          <cell r="AN48">
            <v>0.89316324973748529</v>
          </cell>
          <cell r="AO48" t="str">
            <v>b</v>
          </cell>
          <cell r="AP48">
            <v>0.94033091263008162</v>
          </cell>
          <cell r="AQ48" t="str">
            <v/>
          </cell>
          <cell r="AR48">
            <v>1.0578602566272366</v>
          </cell>
          <cell r="AS48" t="str">
            <v/>
          </cell>
          <cell r="AT48">
            <v>1.1203664624295964</v>
          </cell>
          <cell r="AU48" t="str">
            <v/>
          </cell>
          <cell r="AV48">
            <v>1.2149824332891335</v>
          </cell>
          <cell r="AW48" t="str">
            <v/>
          </cell>
          <cell r="AX48">
            <v>1.3079155920731971</v>
          </cell>
          <cell r="AY48" t="str">
            <v/>
          </cell>
          <cell r="AZ48">
            <v>1.3685367882117312</v>
          </cell>
          <cell r="BA48" t="str">
            <v/>
          </cell>
          <cell r="BB48">
            <v>1.3736941038304313</v>
          </cell>
          <cell r="BC48" t="str">
            <v/>
          </cell>
          <cell r="BD48">
            <v>1.4459200876068068</v>
          </cell>
          <cell r="BE48" t="str">
            <v/>
          </cell>
          <cell r="BF48">
            <v>1.6647954465440356</v>
          </cell>
          <cell r="BG48" t="str">
            <v>b</v>
          </cell>
          <cell r="BH48">
            <v>1.7137214879283742</v>
          </cell>
          <cell r="BI48" t="str">
            <v/>
          </cell>
          <cell r="BJ48">
            <v>1.7803430215423941</v>
          </cell>
          <cell r="BK48" t="str">
            <v/>
          </cell>
          <cell r="BL48">
            <v>1.9121410004084818</v>
          </cell>
          <cell r="BM48" t="str">
            <v/>
          </cell>
          <cell r="BN48">
            <v>1.9978639399544522</v>
          </cell>
          <cell r="BO48" t="str">
            <v/>
          </cell>
          <cell r="BP48">
            <v>2.0224325602260294</v>
          </cell>
          <cell r="BQ48" t="str">
            <v/>
          </cell>
          <cell r="BR48">
            <v>2.0570103702039106</v>
          </cell>
          <cell r="BS48" t="str">
            <v/>
          </cell>
          <cell r="BT48">
            <v>2.1003284198945034</v>
          </cell>
          <cell r="BU48" t="str">
            <v/>
          </cell>
          <cell r="BV48">
            <v>2.1160297739520888</v>
          </cell>
          <cell r="BW48" t="str">
            <v/>
          </cell>
          <cell r="BX48">
            <v>2.1405780419068767</v>
          </cell>
          <cell r="BY48" t="str">
            <v/>
          </cell>
          <cell r="BZ48" t="str">
            <v>..</v>
          </cell>
          <cell r="CA48" t="str">
            <v/>
          </cell>
          <cell r="CB48" t="str">
            <v>..</v>
          </cell>
        </row>
        <row r="49">
          <cell r="A49" t="str">
            <v>Romania</v>
          </cell>
          <cell r="B49" t="str">
            <v>..</v>
          </cell>
          <cell r="C49" t="str">
            <v/>
          </cell>
          <cell r="D49" t="str">
            <v>..</v>
          </cell>
          <cell r="E49" t="str">
            <v/>
          </cell>
          <cell r="F49" t="str">
            <v>..</v>
          </cell>
          <cell r="G49" t="str">
            <v/>
          </cell>
          <cell r="H49" t="str">
            <v>..</v>
          </cell>
          <cell r="I49" t="str">
            <v/>
          </cell>
          <cell r="J49" t="str">
            <v>..</v>
          </cell>
          <cell r="K49" t="str">
            <v/>
          </cell>
          <cell r="L49" t="str">
            <v>..</v>
          </cell>
          <cell r="M49" t="str">
            <v/>
          </cell>
          <cell r="N49" t="str">
            <v>..</v>
          </cell>
          <cell r="O49" t="str">
            <v/>
          </cell>
          <cell r="P49" t="str">
            <v>..</v>
          </cell>
          <cell r="Q49" t="str">
            <v/>
          </cell>
          <cell r="R49" t="str">
            <v>..</v>
          </cell>
          <cell r="S49" t="str">
            <v/>
          </cell>
          <cell r="T49" t="str">
            <v>..</v>
          </cell>
          <cell r="U49" t="str">
            <v/>
          </cell>
          <cell r="V49">
            <v>0.74370032521315854</v>
          </cell>
          <cell r="W49" t="str">
            <v>de</v>
          </cell>
          <cell r="X49">
            <v>0.80415772194317015</v>
          </cell>
          <cell r="Y49" t="str">
            <v>bde</v>
          </cell>
          <cell r="Z49">
            <v>0.8663683421988202</v>
          </cell>
          <cell r="AA49" t="str">
            <v>de</v>
          </cell>
          <cell r="AB49">
            <v>0.73407208179121108</v>
          </cell>
          <cell r="AC49" t="str">
            <v>de</v>
          </cell>
          <cell r="AD49">
            <v>0.75834756786587121</v>
          </cell>
          <cell r="AE49" t="str">
            <v>b</v>
          </cell>
          <cell r="AF49">
            <v>0.67471833645073198</v>
          </cell>
          <cell r="AG49" t="str">
            <v/>
          </cell>
          <cell r="AH49">
            <v>0.57450911957208028</v>
          </cell>
          <cell r="AI49" t="str">
            <v/>
          </cell>
          <cell r="AJ49">
            <v>0.49540744223499433</v>
          </cell>
          <cell r="AK49" t="str">
            <v/>
          </cell>
          <cell r="AL49">
            <v>0.39832276368491321</v>
          </cell>
          <cell r="AM49" t="str">
            <v/>
          </cell>
          <cell r="AN49">
            <v>0.36625849633561719</v>
          </cell>
          <cell r="AO49" t="str">
            <v/>
          </cell>
          <cell r="AP49">
            <v>0.39129178116965979</v>
          </cell>
          <cell r="AQ49" t="str">
            <v/>
          </cell>
          <cell r="AR49">
            <v>0.3772118223042395</v>
          </cell>
          <cell r="AS49" t="str">
            <v/>
          </cell>
          <cell r="AT49">
            <v>0.39707905892945722</v>
          </cell>
          <cell r="AU49" t="str">
            <v/>
          </cell>
          <cell r="AV49">
            <v>0.38942270635743514</v>
          </cell>
          <cell r="AW49" t="str">
            <v/>
          </cell>
          <cell r="AX49">
            <v>0.41262363527537116</v>
          </cell>
          <cell r="AY49" t="str">
            <v/>
          </cell>
          <cell r="AZ49">
            <v>0.45681821762350966</v>
          </cell>
          <cell r="BA49" t="str">
            <v/>
          </cell>
          <cell r="BB49">
            <v>0.51148238711121752</v>
          </cell>
          <cell r="BC49" t="str">
            <v/>
          </cell>
          <cell r="BD49">
            <v>0.5521506031662291</v>
          </cell>
          <cell r="BE49" t="str">
            <v/>
          </cell>
          <cell r="BF49">
            <v>0.44395024697943697</v>
          </cell>
          <cell r="BG49" t="str">
            <v/>
          </cell>
          <cell r="BH49">
            <v>0.45688229180667383</v>
          </cell>
          <cell r="BI49" t="str">
            <v/>
          </cell>
          <cell r="BJ49">
            <v>0.49832023471653197</v>
          </cell>
          <cell r="BK49" t="str">
            <v>b</v>
          </cell>
          <cell r="BL49">
            <v>0.48383365931617872</v>
          </cell>
          <cell r="BM49" t="str">
            <v/>
          </cell>
          <cell r="BN49">
            <v>0.38787354471426494</v>
          </cell>
          <cell r="BO49" t="str">
            <v/>
          </cell>
          <cell r="BP49">
            <v>0.38224640179386443</v>
          </cell>
          <cell r="BQ49" t="str">
            <v/>
          </cell>
          <cell r="BR49">
            <v>0.48793046976105964</v>
          </cell>
          <cell r="BS49" t="str">
            <v/>
          </cell>
          <cell r="BT49">
            <v>0.48032570444394546</v>
          </cell>
          <cell r="BU49" t="str">
            <v/>
          </cell>
          <cell r="BV49">
            <v>0.50321816509862449</v>
          </cell>
          <cell r="BW49" t="str">
            <v/>
          </cell>
          <cell r="BX49">
            <v>0.50076601170856516</v>
          </cell>
          <cell r="BY49" t="str">
            <v/>
          </cell>
          <cell r="BZ49" t="str">
            <v>..</v>
          </cell>
          <cell r="CA49" t="str">
            <v/>
          </cell>
          <cell r="CB49" t="str">
            <v>..</v>
          </cell>
        </row>
        <row r="50">
          <cell r="A50" t="str">
            <v>Russian Federation</v>
          </cell>
          <cell r="B50" t="str">
            <v>..</v>
          </cell>
          <cell r="C50" t="str">
            <v/>
          </cell>
          <cell r="D50" t="str">
            <v>..</v>
          </cell>
          <cell r="E50" t="str">
            <v/>
          </cell>
          <cell r="F50" t="str">
            <v>..</v>
          </cell>
          <cell r="G50" t="str">
            <v/>
          </cell>
          <cell r="H50" t="str">
            <v>..</v>
          </cell>
          <cell r="I50" t="str">
            <v/>
          </cell>
          <cell r="J50" t="str">
            <v>..</v>
          </cell>
          <cell r="K50" t="str">
            <v/>
          </cell>
          <cell r="L50" t="str">
            <v>..</v>
          </cell>
          <cell r="M50" t="str">
            <v/>
          </cell>
          <cell r="N50" t="str">
            <v>..</v>
          </cell>
          <cell r="O50" t="str">
            <v/>
          </cell>
          <cell r="P50" t="str">
            <v>..</v>
          </cell>
          <cell r="Q50" t="str">
            <v/>
          </cell>
          <cell r="R50">
            <v>1.7735508607527646</v>
          </cell>
          <cell r="S50" t="str">
            <v/>
          </cell>
          <cell r="T50">
            <v>1.892051873549166</v>
          </cell>
          <cell r="U50" t="str">
            <v/>
          </cell>
          <cell r="V50">
            <v>1.3322461534773644</v>
          </cell>
          <cell r="W50" t="str">
            <v/>
          </cell>
          <cell r="X50">
            <v>0.68943074532313675</v>
          </cell>
          <cell r="Y50" t="str">
            <v/>
          </cell>
          <cell r="Z50">
            <v>0.71577408051637348</v>
          </cell>
          <cell r="AA50" t="str">
            <v/>
          </cell>
          <cell r="AB50">
            <v>0.78529124229565739</v>
          </cell>
          <cell r="AC50" t="str">
            <v/>
          </cell>
          <cell r="AD50">
            <v>0.79265171350156283</v>
          </cell>
          <cell r="AE50" t="str">
            <v/>
          </cell>
          <cell r="AF50">
            <v>0.90022593437424014</v>
          </cell>
          <cell r="AG50" t="str">
            <v/>
          </cell>
          <cell r="AH50">
            <v>0.97275530113939435</v>
          </cell>
          <cell r="AI50" t="str">
            <v/>
          </cell>
          <cell r="AJ50">
            <v>0.88896004805333073</v>
          </cell>
          <cell r="AK50" t="str">
            <v/>
          </cell>
          <cell r="AL50">
            <v>0.92847940817668895</v>
          </cell>
          <cell r="AM50" t="str">
            <v/>
          </cell>
          <cell r="AN50">
            <v>0.97843668483818358</v>
          </cell>
          <cell r="AO50" t="str">
            <v/>
          </cell>
          <cell r="AP50">
            <v>1.0969003314864685</v>
          </cell>
          <cell r="AQ50" t="str">
            <v/>
          </cell>
          <cell r="AR50">
            <v>1.1617448531464125</v>
          </cell>
          <cell r="AS50" t="str">
            <v/>
          </cell>
          <cell r="AT50">
            <v>1.1973211754391668</v>
          </cell>
          <cell r="AU50" t="str">
            <v/>
          </cell>
          <cell r="AV50">
            <v>1.0719132081848179</v>
          </cell>
          <cell r="AW50" t="str">
            <v/>
          </cell>
          <cell r="AX50">
            <v>0.99429683185172024</v>
          </cell>
          <cell r="AY50" t="str">
            <v/>
          </cell>
          <cell r="AZ50">
            <v>0.99892586809497352</v>
          </cell>
          <cell r="BA50" t="str">
            <v/>
          </cell>
          <cell r="BB50">
            <v>1.039122831281392</v>
          </cell>
          <cell r="BC50" t="str">
            <v/>
          </cell>
          <cell r="BD50">
            <v>0.97230527045588633</v>
          </cell>
          <cell r="BE50" t="str">
            <v/>
          </cell>
          <cell r="BF50">
            <v>1.1655577891943332</v>
          </cell>
          <cell r="BG50" t="str">
            <v/>
          </cell>
          <cell r="BH50">
            <v>1.0522328461546215</v>
          </cell>
          <cell r="BI50" t="str">
            <v/>
          </cell>
          <cell r="BJ50">
            <v>1.0154484677053801</v>
          </cell>
          <cell r="BK50" t="str">
            <v/>
          </cell>
          <cell r="BL50">
            <v>1.0276569015382153</v>
          </cell>
          <cell r="BM50" t="str">
            <v/>
          </cell>
          <cell r="BN50">
            <v>1.0273212268971408</v>
          </cell>
          <cell r="BO50" t="str">
            <v/>
          </cell>
          <cell r="BP50">
            <v>1.0724111982324556</v>
          </cell>
          <cell r="BQ50" t="str">
            <v/>
          </cell>
          <cell r="BR50">
            <v>1.1008522823437255</v>
          </cell>
          <cell r="BS50" t="str">
            <v/>
          </cell>
          <cell r="BT50">
            <v>1.1023807187966708</v>
          </cell>
          <cell r="BU50" t="str">
            <v/>
          </cell>
          <cell r="BV50">
            <v>1.1096661573498094</v>
          </cell>
          <cell r="BW50" t="str">
            <v/>
          </cell>
          <cell r="BX50">
            <v>0.98274984278187927</v>
          </cell>
          <cell r="BY50" t="str">
            <v/>
          </cell>
          <cell r="BZ50" t="str">
            <v>..</v>
          </cell>
          <cell r="CA50" t="str">
            <v/>
          </cell>
          <cell r="CB50" t="str">
            <v>..</v>
          </cell>
        </row>
        <row r="51">
          <cell r="A51" t="str">
            <v>Singapore</v>
          </cell>
          <cell r="B51" t="str">
            <v>..</v>
          </cell>
          <cell r="C51" t="str">
            <v/>
          </cell>
          <cell r="D51" t="str">
            <v>..</v>
          </cell>
          <cell r="E51" t="str">
            <v/>
          </cell>
          <cell r="F51" t="str">
            <v>..</v>
          </cell>
          <cell r="G51" t="str">
            <v/>
          </cell>
          <cell r="H51" t="str">
            <v>..</v>
          </cell>
          <cell r="I51" t="str">
            <v/>
          </cell>
          <cell r="J51" t="str">
            <v>..</v>
          </cell>
          <cell r="K51" t="str">
            <v/>
          </cell>
          <cell r="L51" t="str">
            <v>..</v>
          </cell>
          <cell r="M51" t="str">
            <v/>
          </cell>
          <cell r="N51" t="str">
            <v>..</v>
          </cell>
          <cell r="O51" t="str">
            <v/>
          </cell>
          <cell r="P51" t="str">
            <v>..</v>
          </cell>
          <cell r="Q51" t="str">
            <v/>
          </cell>
          <cell r="R51" t="str">
            <v>..</v>
          </cell>
          <cell r="S51" t="str">
            <v/>
          </cell>
          <cell r="T51" t="str">
            <v>..</v>
          </cell>
          <cell r="U51" t="str">
            <v/>
          </cell>
          <cell r="V51" t="str">
            <v>..</v>
          </cell>
          <cell r="W51" t="str">
            <v/>
          </cell>
          <cell r="X51" t="str">
            <v>..</v>
          </cell>
          <cell r="Y51" t="str">
            <v/>
          </cell>
          <cell r="Z51" t="str">
            <v>..</v>
          </cell>
          <cell r="AA51" t="str">
            <v/>
          </cell>
          <cell r="AB51">
            <v>1.0439097306748499</v>
          </cell>
          <cell r="AC51" t="str">
            <v/>
          </cell>
          <cell r="AD51">
            <v>1.097961766239526</v>
          </cell>
          <cell r="AE51" t="str">
            <v/>
          </cell>
          <cell r="AF51">
            <v>1.3199115602619584</v>
          </cell>
          <cell r="AG51" t="str">
            <v/>
          </cell>
          <cell r="AH51">
            <v>1.4156441898665719</v>
          </cell>
          <cell r="AI51" t="str">
            <v/>
          </cell>
          <cell r="AJ51">
            <v>1.7370737432122272</v>
          </cell>
          <cell r="AK51" t="str">
            <v/>
          </cell>
          <cell r="AL51">
            <v>1.816244458043452</v>
          </cell>
          <cell r="AM51" t="str">
            <v/>
          </cell>
          <cell r="AN51">
            <v>1.816987497615201</v>
          </cell>
          <cell r="AO51" t="str">
            <v/>
          </cell>
          <cell r="AP51">
            <v>2.0093066073035746</v>
          </cell>
          <cell r="AQ51" t="str">
            <v/>
          </cell>
          <cell r="AR51">
            <v>2.0328175157108017</v>
          </cell>
          <cell r="AS51" t="str">
            <v/>
          </cell>
          <cell r="AT51">
            <v>1.9967916368589078</v>
          </cell>
          <cell r="AU51" t="str">
            <v/>
          </cell>
          <cell r="AV51">
            <v>2.0785926257374006</v>
          </cell>
          <cell r="AW51" t="str">
            <v/>
          </cell>
          <cell r="AX51">
            <v>2.1481222058733658</v>
          </cell>
          <cell r="AY51" t="str">
            <v/>
          </cell>
          <cell r="AZ51">
            <v>2.1166054366807421</v>
          </cell>
          <cell r="BA51" t="str">
            <v/>
          </cell>
          <cell r="BB51">
            <v>2.3198810697270531</v>
          </cell>
          <cell r="BC51" t="str">
            <v/>
          </cell>
          <cell r="BD51">
            <v>2.5967395970528027</v>
          </cell>
          <cell r="BE51" t="str">
            <v/>
          </cell>
          <cell r="BF51">
            <v>2.1292411856463209</v>
          </cell>
          <cell r="BG51" t="str">
            <v/>
          </cell>
          <cell r="BH51">
            <v>1.9313744169752227</v>
          </cell>
          <cell r="BI51" t="str">
            <v/>
          </cell>
          <cell r="BJ51">
            <v>2.0706501646849356</v>
          </cell>
          <cell r="BK51" t="str">
            <v/>
          </cell>
          <cell r="BL51">
            <v>1.9193861764973068</v>
          </cell>
          <cell r="BM51" t="str">
            <v/>
          </cell>
          <cell r="BN51">
            <v>1.9233492425889966</v>
          </cell>
          <cell r="BO51" t="str">
            <v/>
          </cell>
          <cell r="BP51">
            <v>2.0846356128206214</v>
          </cell>
          <cell r="BQ51" t="str">
            <v/>
          </cell>
          <cell r="BR51">
            <v>2.181981045431971</v>
          </cell>
          <cell r="BS51" t="str">
            <v/>
          </cell>
          <cell r="BT51">
            <v>2.0762930746616108</v>
          </cell>
          <cell r="BU51" t="str">
            <v/>
          </cell>
          <cell r="BV51">
            <v>1.9194982366302595</v>
          </cell>
          <cell r="BW51" t="str">
            <v/>
          </cell>
          <cell r="BX51">
            <v>1.8438376051261516</v>
          </cell>
          <cell r="BY51" t="str">
            <v/>
          </cell>
          <cell r="BZ51" t="str">
            <v>..</v>
          </cell>
          <cell r="CA51" t="str">
            <v/>
          </cell>
          <cell r="CB51" t="str">
            <v>..</v>
          </cell>
        </row>
        <row r="52">
          <cell r="A52" t="str">
            <v>South Africa</v>
          </cell>
          <cell r="B52" t="str">
            <v>..</v>
          </cell>
          <cell r="C52" t="str">
            <v/>
          </cell>
          <cell r="D52" t="str">
            <v>..</v>
          </cell>
          <cell r="E52" t="str">
            <v/>
          </cell>
          <cell r="F52">
            <v>0.79063234158602902</v>
          </cell>
          <cell r="G52" t="str">
            <v/>
          </cell>
          <cell r="H52" t="str">
            <v>..</v>
          </cell>
          <cell r="I52" t="str">
            <v/>
          </cell>
          <cell r="J52">
            <v>0.81867863142450081</v>
          </cell>
          <cell r="K52" t="str">
            <v/>
          </cell>
          <cell r="L52" t="str">
            <v>..</v>
          </cell>
          <cell r="M52" t="str">
            <v/>
          </cell>
          <cell r="N52">
            <v>0.73750115754411005</v>
          </cell>
          <cell r="O52" t="str">
            <v/>
          </cell>
          <cell r="P52" t="str">
            <v>..</v>
          </cell>
          <cell r="Q52" t="str">
            <v/>
          </cell>
          <cell r="R52">
            <v>0.68341330873302097</v>
          </cell>
          <cell r="S52" t="str">
            <v/>
          </cell>
          <cell r="T52" t="str">
            <v>..</v>
          </cell>
          <cell r="U52" t="str">
            <v/>
          </cell>
          <cell r="V52">
            <v>0.81403601451941054</v>
          </cell>
          <cell r="W52" t="str">
            <v/>
          </cell>
          <cell r="X52" t="str">
            <v>..</v>
          </cell>
          <cell r="Y52" t="str">
            <v/>
          </cell>
          <cell r="Z52">
            <v>0.59127240911037993</v>
          </cell>
          <cell r="AA52" t="str">
            <v/>
          </cell>
          <cell r="AB52" t="str">
            <v>..</v>
          </cell>
          <cell r="AC52" t="str">
            <v/>
          </cell>
          <cell r="AD52" t="str">
            <v>..</v>
          </cell>
          <cell r="AE52" t="str">
            <v/>
          </cell>
          <cell r="AF52" t="str">
            <v>..</v>
          </cell>
          <cell r="AG52" t="str">
            <v/>
          </cell>
          <cell r="AH52">
            <v>0.58354441721648032</v>
          </cell>
          <cell r="AI52" t="str">
            <v/>
          </cell>
          <cell r="AJ52" t="str">
            <v>..</v>
          </cell>
          <cell r="AK52" t="str">
            <v/>
          </cell>
          <cell r="AL52" t="str">
            <v>..</v>
          </cell>
          <cell r="AM52" t="str">
            <v/>
          </cell>
          <cell r="AN52" t="str">
            <v>..</v>
          </cell>
          <cell r="AO52" t="str">
            <v/>
          </cell>
          <cell r="AP52">
            <v>0.7157810108073076</v>
          </cell>
          <cell r="AQ52" t="str">
            <v>m</v>
          </cell>
          <cell r="AR52" t="str">
            <v>..</v>
          </cell>
          <cell r="AS52" t="str">
            <v/>
          </cell>
          <cell r="AT52">
            <v>0.76051125228735694</v>
          </cell>
          <cell r="AU52" t="str">
            <v/>
          </cell>
          <cell r="AV52">
            <v>0.81334104913711891</v>
          </cell>
          <cell r="AW52" t="str">
            <v/>
          </cell>
          <cell r="AX52">
            <v>0.86315110409979168</v>
          </cell>
          <cell r="AY52" t="str">
            <v/>
          </cell>
          <cell r="AZ52">
            <v>0.89814994019789052</v>
          </cell>
          <cell r="BA52" t="str">
            <v/>
          </cell>
          <cell r="BB52">
            <v>0.88286519756795678</v>
          </cell>
          <cell r="BC52" t="str">
            <v/>
          </cell>
          <cell r="BD52">
            <v>0.88815898944012883</v>
          </cell>
          <cell r="BE52" t="str">
            <v/>
          </cell>
          <cell r="BF52">
            <v>0.83562101498717745</v>
          </cell>
          <cell r="BG52" t="str">
            <v/>
          </cell>
          <cell r="BH52">
            <v>0.73703579055974322</v>
          </cell>
          <cell r="BI52" t="str">
            <v/>
          </cell>
          <cell r="BJ52">
            <v>0.73451375694868315</v>
          </cell>
          <cell r="BK52" t="str">
            <v/>
          </cell>
          <cell r="BL52">
            <v>0.73362955846812739</v>
          </cell>
          <cell r="BM52" t="str">
            <v/>
          </cell>
          <cell r="BN52">
            <v>0.72487965645513963</v>
          </cell>
          <cell r="BO52" t="str">
            <v/>
          </cell>
          <cell r="BP52">
            <v>0.77115062391195544</v>
          </cell>
          <cell r="BQ52" t="str">
            <v/>
          </cell>
          <cell r="BR52">
            <v>0.79845934926631601</v>
          </cell>
          <cell r="BS52" t="str">
            <v/>
          </cell>
          <cell r="BT52">
            <v>0.81882256931163844</v>
          </cell>
          <cell r="BU52" t="str">
            <v/>
          </cell>
          <cell r="BV52" t="str">
            <v>..</v>
          </cell>
          <cell r="BW52" t="str">
            <v/>
          </cell>
          <cell r="BX52" t="str">
            <v>..</v>
          </cell>
          <cell r="BY52" t="str">
            <v/>
          </cell>
          <cell r="BZ52" t="str">
            <v>..</v>
          </cell>
          <cell r="CA52" t="str">
            <v/>
          </cell>
          <cell r="CB52" t="str">
            <v>..</v>
          </cell>
        </row>
        <row r="53">
          <cell r="A53" t="str">
            <v>Chinese Taipei</v>
          </cell>
          <cell r="B53" t="str">
            <v>..</v>
          </cell>
          <cell r="C53" t="str">
            <v/>
          </cell>
          <cell r="D53" t="str">
            <v>..</v>
          </cell>
          <cell r="E53" t="str">
            <v/>
          </cell>
          <cell r="F53" t="str">
            <v>..</v>
          </cell>
          <cell r="G53" t="str">
            <v/>
          </cell>
          <cell r="H53" t="str">
            <v>..</v>
          </cell>
          <cell r="I53" t="str">
            <v/>
          </cell>
          <cell r="J53" t="str">
            <v>..</v>
          </cell>
          <cell r="K53" t="str">
            <v/>
          </cell>
          <cell r="L53" t="str">
            <v>..</v>
          </cell>
          <cell r="M53" t="str">
            <v/>
          </cell>
          <cell r="N53" t="str">
            <v>..</v>
          </cell>
          <cell r="O53" t="str">
            <v/>
          </cell>
          <cell r="P53" t="str">
            <v>..</v>
          </cell>
          <cell r="Q53" t="str">
            <v/>
          </cell>
          <cell r="R53" t="str">
            <v>..</v>
          </cell>
          <cell r="S53" t="str">
            <v/>
          </cell>
          <cell r="T53" t="str">
            <v>..</v>
          </cell>
          <cell r="U53" t="str">
            <v/>
          </cell>
          <cell r="V53" t="str">
            <v>..</v>
          </cell>
          <cell r="W53" t="str">
            <v/>
          </cell>
          <cell r="X53" t="str">
            <v>..</v>
          </cell>
          <cell r="Y53" t="str">
            <v/>
          </cell>
          <cell r="Z53" t="str">
            <v>..</v>
          </cell>
          <cell r="AA53" t="str">
            <v/>
          </cell>
          <cell r="AB53" t="str">
            <v>..</v>
          </cell>
          <cell r="AC53" t="str">
            <v/>
          </cell>
          <cell r="AD53">
            <v>1.6903733446898259</v>
          </cell>
          <cell r="AE53" t="str">
            <v>d</v>
          </cell>
          <cell r="AF53">
            <v>1.7165862635769649</v>
          </cell>
          <cell r="AG53" t="str">
            <v>d</v>
          </cell>
          <cell r="AH53">
            <v>1.7932393976488663</v>
          </cell>
          <cell r="AI53" t="str">
            <v>d</v>
          </cell>
          <cell r="AJ53">
            <v>1.8809631283657287</v>
          </cell>
          <cell r="AK53" t="str">
            <v>d</v>
          </cell>
          <cell r="AL53">
            <v>1.9409967960169507</v>
          </cell>
          <cell r="AM53" t="str">
            <v>d</v>
          </cell>
          <cell r="AN53">
            <v>1.9092435332510247</v>
          </cell>
          <cell r="AO53" t="str">
            <v>d</v>
          </cell>
          <cell r="AP53">
            <v>2.0178166364759771</v>
          </cell>
          <cell r="AQ53" t="str">
            <v>d</v>
          </cell>
          <cell r="AR53">
            <v>2.1012150123730406</v>
          </cell>
          <cell r="AS53" t="str">
            <v>b</v>
          </cell>
          <cell r="AT53">
            <v>2.2154367023999746</v>
          </cell>
          <cell r="AU53" t="str">
            <v>b</v>
          </cell>
          <cell r="AV53">
            <v>2.2599042974270893</v>
          </cell>
          <cell r="AW53" t="str">
            <v/>
          </cell>
          <cell r="AX53">
            <v>2.3236398539097838</v>
          </cell>
          <cell r="AY53" t="str">
            <v/>
          </cell>
          <cell r="AZ53">
            <v>2.4289379874047561</v>
          </cell>
          <cell r="BA53" t="str">
            <v/>
          </cell>
          <cell r="BB53">
            <v>2.4749739607162256</v>
          </cell>
          <cell r="BC53" t="str">
            <v/>
          </cell>
          <cell r="BD53">
            <v>2.6650244944353831</v>
          </cell>
          <cell r="BE53" t="str">
            <v/>
          </cell>
          <cell r="BF53">
            <v>2.8318367896910703</v>
          </cell>
          <cell r="BG53" t="str">
            <v/>
          </cell>
          <cell r="BH53">
            <v>2.8038348392049897</v>
          </cell>
          <cell r="BI53" t="str">
            <v/>
          </cell>
          <cell r="BJ53">
            <v>2.902116404388424</v>
          </cell>
          <cell r="BK53" t="str">
            <v/>
          </cell>
          <cell r="BL53">
            <v>2.9549905407709458</v>
          </cell>
          <cell r="BM53" t="str">
            <v/>
          </cell>
          <cell r="BN53">
            <v>3.0099207980925287</v>
          </cell>
          <cell r="BO53" t="str">
            <v/>
          </cell>
          <cell r="BP53">
            <v>3.0073554539589362</v>
          </cell>
          <cell r="BQ53" t="str">
            <v/>
          </cell>
          <cell r="BR53">
            <v>3.0506729312005465</v>
          </cell>
          <cell r="BS53" t="str">
            <v/>
          </cell>
          <cell r="BT53">
            <v>3.1540959102076696</v>
          </cell>
          <cell r="BU53" t="str">
            <v/>
          </cell>
          <cell r="BV53">
            <v>3.2826451039332718</v>
          </cell>
          <cell r="BW53" t="str">
            <v/>
          </cell>
          <cell r="BX53">
            <v>3.4619295232770901</v>
          </cell>
          <cell r="BY53" t="str">
            <v/>
          </cell>
          <cell r="BZ53" t="str">
            <v>..</v>
          </cell>
          <cell r="CA53" t="str">
            <v/>
          </cell>
          <cell r="CB53" t="str">
            <v>..</v>
          </cell>
        </row>
      </sheetData>
      <sheetData sheetId="6">
        <row r="5">
          <cell r="A5" t="str">
            <v>Australia</v>
          </cell>
        </row>
      </sheetData>
      <sheetData sheetId="7"/>
      <sheetData sheetId="8">
        <row r="5">
          <cell r="A5" t="str">
            <v>Australia</v>
          </cell>
        </row>
      </sheetData>
      <sheetData sheetId="9">
        <row r="5">
          <cell r="A5" t="str">
            <v>Australia</v>
          </cell>
        </row>
      </sheetData>
      <sheetData sheetId="10">
        <row r="5">
          <cell r="A5" t="str">
            <v>Australia</v>
          </cell>
        </row>
      </sheetData>
      <sheetData sheetId="11">
        <row r="5">
          <cell r="A5" t="str">
            <v>Australia</v>
          </cell>
        </row>
      </sheetData>
      <sheetData sheetId="12"/>
      <sheetData sheetId="13"/>
      <sheetData sheetId="14">
        <row r="5">
          <cell r="A5" t="str">
            <v>Australia</v>
          </cell>
        </row>
      </sheetData>
      <sheetData sheetId="15">
        <row r="5">
          <cell r="A5" t="str">
            <v>Australia</v>
          </cell>
        </row>
      </sheetData>
      <sheetData sheetId="16"/>
      <sheetData sheetId="17"/>
      <sheetData sheetId="18">
        <row r="5">
          <cell r="A5" t="str">
            <v>Australia</v>
          </cell>
        </row>
      </sheetData>
      <sheetData sheetId="19"/>
      <sheetData sheetId="20">
        <row r="5">
          <cell r="A5" t="str">
            <v>Australia</v>
          </cell>
        </row>
      </sheetData>
      <sheetData sheetId="21">
        <row r="5">
          <cell r="A5" t="str">
            <v>Australia</v>
          </cell>
        </row>
      </sheetData>
      <sheetData sheetId="22">
        <row r="5">
          <cell r="A5" t="str">
            <v>Australia</v>
          </cell>
        </row>
      </sheetData>
      <sheetData sheetId="23">
        <row r="5">
          <cell r="A5" t="str">
            <v>Australia</v>
          </cell>
        </row>
      </sheetData>
      <sheetData sheetId="24">
        <row r="5">
          <cell r="A5" t="str">
            <v>Australia</v>
          </cell>
        </row>
      </sheetData>
      <sheetData sheetId="25">
        <row r="5">
          <cell r="A5" t="str">
            <v>Australia</v>
          </cell>
        </row>
      </sheetData>
      <sheetData sheetId="26">
        <row r="5">
          <cell r="A5" t="str">
            <v>Australia</v>
          </cell>
        </row>
      </sheetData>
      <sheetData sheetId="27">
        <row r="5">
          <cell r="A5" t="str">
            <v>Australia</v>
          </cell>
        </row>
      </sheetData>
      <sheetData sheetId="28">
        <row r="5">
          <cell r="A5" t="str">
            <v>Australia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5">
          <cell r="A5" t="str">
            <v>Australia</v>
          </cell>
        </row>
      </sheetData>
      <sheetData sheetId="42">
        <row r="5">
          <cell r="A5" t="str">
            <v>Australia</v>
          </cell>
        </row>
      </sheetData>
      <sheetData sheetId="43">
        <row r="5">
          <cell r="A5" t="str">
            <v>Australia</v>
          </cell>
        </row>
      </sheetData>
      <sheetData sheetId="44">
        <row r="5">
          <cell r="A5" t="str">
            <v>Australia</v>
          </cell>
        </row>
      </sheetData>
      <sheetData sheetId="45"/>
      <sheetData sheetId="46"/>
      <sheetData sheetId="47">
        <row r="5">
          <cell r="A5" t="str">
            <v>Australia</v>
          </cell>
        </row>
      </sheetData>
      <sheetData sheetId="48"/>
      <sheetData sheetId="49"/>
      <sheetData sheetId="50"/>
      <sheetData sheetId="51">
        <row r="5">
          <cell r="A5" t="str">
            <v>Australia</v>
          </cell>
        </row>
      </sheetData>
      <sheetData sheetId="52"/>
      <sheetData sheetId="53"/>
      <sheetData sheetId="54"/>
      <sheetData sheetId="55"/>
      <sheetData sheetId="56"/>
      <sheetData sheetId="57"/>
      <sheetData sheetId="58">
        <row r="5">
          <cell r="A5" t="str">
            <v>Australia</v>
          </cell>
        </row>
      </sheetData>
      <sheetData sheetId="59">
        <row r="5">
          <cell r="A5" t="str">
            <v>Australia</v>
          </cell>
        </row>
      </sheetData>
      <sheetData sheetId="60">
        <row r="5">
          <cell r="A5" t="str">
            <v>Australia</v>
          </cell>
        </row>
      </sheetData>
      <sheetData sheetId="61">
        <row r="5">
          <cell r="A5" t="str">
            <v>Australia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5">
          <cell r="A5" t="str">
            <v>Australia</v>
          </cell>
        </row>
      </sheetData>
      <sheetData sheetId="71">
        <row r="5">
          <cell r="A5" t="str">
            <v>Australia</v>
          </cell>
        </row>
      </sheetData>
      <sheetData sheetId="72">
        <row r="5">
          <cell r="A5" t="str">
            <v>Australia</v>
          </cell>
        </row>
      </sheetData>
      <sheetData sheetId="73"/>
      <sheetData sheetId="74"/>
      <sheetData sheetId="75">
        <row r="5">
          <cell r="A5" t="str">
            <v>Australia</v>
          </cell>
        </row>
      </sheetData>
      <sheetData sheetId="76">
        <row r="5">
          <cell r="A5" t="str">
            <v>Australia</v>
          </cell>
        </row>
      </sheetData>
      <sheetData sheetId="77">
        <row r="5">
          <cell r="A5" t="str">
            <v>Australia</v>
          </cell>
        </row>
      </sheetData>
      <sheetData sheetId="78">
        <row r="5">
          <cell r="A5" t="str">
            <v>Australia</v>
          </cell>
        </row>
      </sheetData>
      <sheetData sheetId="79">
        <row r="5">
          <cell r="A5" t="str">
            <v>Australia</v>
          </cell>
        </row>
      </sheetData>
      <sheetData sheetId="80">
        <row r="5">
          <cell r="A5" t="str">
            <v>Australia</v>
          </cell>
        </row>
      </sheetData>
      <sheetData sheetId="81">
        <row r="5">
          <cell r="A5" t="str">
            <v>Australia</v>
          </cell>
        </row>
      </sheetData>
      <sheetData sheetId="82">
        <row r="5">
          <cell r="A5" t="str">
            <v>Australia</v>
          </cell>
        </row>
      </sheetData>
      <sheetData sheetId="83">
        <row r="5">
          <cell r="A5" t="str">
            <v>Australia</v>
          </cell>
        </row>
      </sheetData>
      <sheetData sheetId="84">
        <row r="5">
          <cell r="A5" t="str">
            <v>Australia</v>
          </cell>
        </row>
      </sheetData>
      <sheetData sheetId="85"/>
      <sheetData sheetId="86">
        <row r="5">
          <cell r="A5" t="str">
            <v>Australia</v>
          </cell>
        </row>
      </sheetData>
      <sheetData sheetId="87">
        <row r="5">
          <cell r="A5" t="str">
            <v>Australia</v>
          </cell>
        </row>
      </sheetData>
      <sheetData sheetId="88"/>
      <sheetData sheetId="89">
        <row r="5">
          <cell r="A5" t="str">
            <v>Australia</v>
          </cell>
        </row>
      </sheetData>
      <sheetData sheetId="90">
        <row r="5">
          <cell r="A5" t="str">
            <v>Australia</v>
          </cell>
        </row>
      </sheetData>
      <sheetData sheetId="91">
        <row r="5">
          <cell r="A5" t="str">
            <v>Australia</v>
          </cell>
        </row>
      </sheetData>
      <sheetData sheetId="92">
        <row r="5">
          <cell r="A5" t="str">
            <v>Australia</v>
          </cell>
        </row>
      </sheetData>
      <sheetData sheetId="93">
        <row r="5">
          <cell r="A5" t="str">
            <v>Australia</v>
          </cell>
        </row>
      </sheetData>
      <sheetData sheetId="94"/>
      <sheetData sheetId="95">
        <row r="5">
          <cell r="A5" t="str">
            <v>Australia</v>
          </cell>
        </row>
      </sheetData>
      <sheetData sheetId="96">
        <row r="5">
          <cell r="A5" t="str">
            <v>Australia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>
        <row r="5">
          <cell r="A5" t="str">
            <v>Australia</v>
          </cell>
        </row>
      </sheetData>
      <sheetData sheetId="127">
        <row r="5">
          <cell r="A5" t="str">
            <v>Australia</v>
          </cell>
        </row>
      </sheetData>
      <sheetData sheetId="128">
        <row r="5">
          <cell r="A5" t="str">
            <v>Australia</v>
          </cell>
        </row>
      </sheetData>
      <sheetData sheetId="129">
        <row r="5">
          <cell r="A5" t="str">
            <v>Australia</v>
          </cell>
        </row>
      </sheetData>
      <sheetData sheetId="130"/>
      <sheetData sheetId="131"/>
      <sheetData sheetId="132">
        <row r="5">
          <cell r="A5" t="str">
            <v>Australia</v>
          </cell>
        </row>
      </sheetData>
      <sheetData sheetId="133"/>
      <sheetData sheetId="134"/>
      <sheetData sheetId="135">
        <row r="5">
          <cell r="A5" t="str">
            <v>Australia</v>
          </cell>
        </row>
      </sheetData>
      <sheetData sheetId="136">
        <row r="5">
          <cell r="A5" t="str">
            <v>Australia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7"/>
  <sheetViews>
    <sheetView showGridLines="0" workbookViewId="0">
      <selection activeCell="A5" sqref="A5"/>
    </sheetView>
  </sheetViews>
  <sheetFormatPr baseColWidth="10" defaultColWidth="11.42578125" defaultRowHeight="12.75" x14ac:dyDescent="0.2"/>
  <cols>
    <col min="1" max="1" width="8.7109375" style="54" customWidth="1"/>
    <col min="2" max="2" width="137" style="54" bestFit="1" customWidth="1"/>
    <col min="3" max="3" width="29.42578125" style="54" customWidth="1"/>
    <col min="4" max="16384" width="11.42578125" style="54"/>
  </cols>
  <sheetData>
    <row r="1" spans="1:3" ht="18" x14ac:dyDescent="0.25">
      <c r="A1" s="53" t="s">
        <v>0</v>
      </c>
    </row>
    <row r="3" spans="1:3" x14ac:dyDescent="0.2">
      <c r="A3" s="55" t="s">
        <v>1</v>
      </c>
      <c r="B3" s="55" t="s">
        <v>2</v>
      </c>
      <c r="C3" s="55" t="s">
        <v>3</v>
      </c>
    </row>
    <row r="4" spans="1:3" x14ac:dyDescent="0.2">
      <c r="A4" s="56" t="s">
        <v>4</v>
      </c>
      <c r="B4" s="54" t="str">
        <f>'A.5.1'!A3</f>
        <v>Totale FoU-utgifter¹ i land OECD samler statistikk for 1981–2018. Løpende priser. Mill. NOK.</v>
      </c>
      <c r="C4" s="54" t="str">
        <f>+'A.5.1'!$A$1</f>
        <v>Sist oppdatert 09.09.2020</v>
      </c>
    </row>
    <row r="5" spans="1:3" x14ac:dyDescent="0.2">
      <c r="A5" s="56" t="s">
        <v>5</v>
      </c>
      <c r="B5" s="54" t="str">
        <f>'A.5.2'!A3</f>
        <v>Totale FoU-utgifter¹ i land OECD samler statistikk for 1981–2018. Mill. NOK i faste 2015-priser.</v>
      </c>
      <c r="C5" s="54" t="str">
        <f>+'A.5.2'!$A$1</f>
        <v>Sist oppdatert 20.10.2020</v>
      </c>
    </row>
    <row r="6" spans="1:3" x14ac:dyDescent="0.2">
      <c r="A6" s="56" t="s">
        <v>6</v>
      </c>
      <c r="B6" s="54" t="str">
        <f>'A.5.3'!A3</f>
        <v>Totale FoU-utgifter som andel av brutto nasjonalprodukt (BNP) i land OECD samler statistikk for 1981–2018. Prosent.</v>
      </c>
      <c r="C6" s="54" t="str">
        <f>+'A.5.3'!$A$1</f>
        <v>Sist oppdatert 09.09.2020</v>
      </c>
    </row>
    <row r="7" spans="1:3" x14ac:dyDescent="0.2">
      <c r="A7" s="56" t="s">
        <v>7</v>
      </c>
      <c r="B7" s="54" t="str">
        <f>'A.5.4'!A3</f>
        <v>Totale FoU-utgifter¹ i land OECD samler statistikk for 1981–2018 NOK i faste 2015-priser per innbygger.</v>
      </c>
      <c r="C7" s="54" t="str">
        <f>+'A.5.4'!$A$1</f>
        <v>Sist oppdatert 20.10.2020</v>
      </c>
    </row>
    <row r="8" spans="1:3" x14ac:dyDescent="0.2">
      <c r="A8" s="56" t="s">
        <v>8</v>
      </c>
      <c r="B8" s="54" t="str">
        <f>'A.5.5'!A3</f>
        <v>FoU i foretakssektoren i land OECD samler statistikk for 1981–2018. Prosentandel av totale FoU-utgifter.</v>
      </c>
      <c r="C8" s="54" t="str">
        <f>+'A.5.5'!$A$1</f>
        <v>Sist oppdatert 10.09.2020</v>
      </c>
    </row>
    <row r="9" spans="1:3" x14ac:dyDescent="0.2">
      <c r="A9" s="56" t="s">
        <v>9</v>
      </c>
      <c r="B9" s="54" t="str">
        <f>'A.5.6'!A3</f>
        <v>FoU i universitets- og høgskolesektoren i land OECD samler statistikk for 1981–2018. Prosentandel av totale FoU-utgifter.</v>
      </c>
      <c r="C9" s="54" t="str">
        <f>+'A.5.6'!$A$1</f>
        <v>Sist oppdatert 10.09.2020</v>
      </c>
    </row>
    <row r="10" spans="1:3" x14ac:dyDescent="0.2">
      <c r="A10" s="56" t="s">
        <v>10</v>
      </c>
      <c r="B10" s="54" t="str">
        <f>'A.5.7'!A3&amp;" "&amp;'A.5.7'!A4</f>
        <v>FoU i offentlig sektor (inklusiv privat ikke-forretningsmessig sektor, PNP-sektor) i land OECD samler statistikk for 1981–2018.  Prosentandel av totale FoU-utgifter.</v>
      </c>
      <c r="C10" s="54" t="str">
        <f>+'A.5.7'!$A$1</f>
        <v>Sist oppdatert 10.09.2020</v>
      </c>
    </row>
    <row r="11" spans="1:3" x14ac:dyDescent="0.2">
      <c r="A11" s="56" t="s">
        <v>11</v>
      </c>
      <c r="B11" s="54" t="str">
        <f>'A.5.8'!A3</f>
        <v>FoU-utgifter finansiert av foretakssektoren i land OECD samler statistikk for 1981–2018. Prosentandel av totale FoU-utgifter.</v>
      </c>
      <c r="C11" s="54" t="str">
        <f>+'A.5.8'!$A$1</f>
        <v>Sist oppdatert 10.09.2020</v>
      </c>
    </row>
    <row r="12" spans="1:3" x14ac:dyDescent="0.2">
      <c r="A12" s="56" t="s">
        <v>12</v>
      </c>
      <c r="B12" s="54" t="str">
        <f>'A.5.9'!A3</f>
        <v>FoU-utgifter finansiert av offentlige kilder i land OECD samler statistikk for 1981–2018. Prosentandel av totale FoU-utgifter.</v>
      </c>
      <c r="C12" s="54" t="str">
        <f>+'A.5.9'!$A$1</f>
        <v>Sist oppdatert 10.09.2020</v>
      </c>
    </row>
    <row r="13" spans="1:3" x14ac:dyDescent="0.2">
      <c r="A13" s="56" t="s">
        <v>13</v>
      </c>
      <c r="B13" s="54" t="str">
        <f>'A.5.10'!A3</f>
        <v>Totale FoU-årsverk per 1 000 innbyggere i land OECD samler statistikk for 1981–2018.</v>
      </c>
      <c r="C13" s="54" t="str">
        <f>+'A.5.10'!$A$1</f>
        <v>Sist oppdatert 10.09.2020</v>
      </c>
    </row>
    <row r="14" spans="1:3" x14ac:dyDescent="0.2">
      <c r="A14" s="56" t="s">
        <v>14</v>
      </c>
      <c r="B14" s="54" t="str">
        <f>'A.5.11'!A3</f>
        <v>Totale FoU-årsverk per 1 000 av total arbeidskraft i land OECD samler statistikk for 1981–2018.</v>
      </c>
      <c r="C14" s="54" t="str">
        <f>+'A.5.11'!$A$1</f>
        <v>Sist oppdatert 10.09.2020</v>
      </c>
    </row>
    <row r="15" spans="1:3" x14ac:dyDescent="0.2">
      <c r="A15" s="56" t="s">
        <v>15</v>
      </c>
      <c r="B15" s="54" t="str">
        <f>'A.5.12'!A3&amp;'A.5.12'!A4</f>
        <v>Nøkkelindikatorer for FoU i Norge, Sverige, Danmark, Finland, EU og OECD i 1995, 1999, 2005, 2009, 2011, 2012, 2013, 2014, 2015, 2016, 2017 og 2018.</v>
      </c>
      <c r="C15" s="54" t="str">
        <f>+'A.5.12'!$A$1</f>
        <v>Sist oppdatert 10.09.2020</v>
      </c>
    </row>
    <row r="16" spans="1:3" x14ac:dyDescent="0.2">
      <c r="A16" s="56" t="s">
        <v>16</v>
      </c>
      <c r="B16" s="54" t="str">
        <f>'A.5.13'!A3</f>
        <v>Doktorgrader i nordiske og baltiske land 1995–2018 etter kjønn.</v>
      </c>
      <c r="C16" s="54" t="str">
        <f>+'A.5.13'!$A$1</f>
        <v>Sist oppdatert 10.09.2020</v>
      </c>
    </row>
    <row r="17" spans="1:3" x14ac:dyDescent="0.2">
      <c r="A17" s="56" t="s">
        <v>17</v>
      </c>
      <c r="B17" s="54" t="str">
        <f>'A.5.14'!A3</f>
        <v>FoU-utgifter i foretakssektoren som andel av næringens bearbeidingsverdi for utvalgte OECD-land i 2014. Prosent.</v>
      </c>
      <c r="C17" s="54" t="str">
        <f>+'A.5.14'!$A$1</f>
        <v>Sist oppdatert 21.03.2018</v>
      </c>
    </row>
  </sheetData>
  <hyperlinks>
    <hyperlink ref="A4" location="A.5.1!A1" display="A.5.1" xr:uid="{00000000-0004-0000-0000-000000000000}"/>
    <hyperlink ref="A5" location="A.5.2!A1" display="A.5.2" xr:uid="{00000000-0004-0000-0000-000001000000}"/>
    <hyperlink ref="A6" location="A.5.3!A1" display="A.5.3" xr:uid="{00000000-0004-0000-0000-000002000000}"/>
    <hyperlink ref="A7" location="A.5.4!A1" display="A.5.4" xr:uid="{00000000-0004-0000-0000-000003000000}"/>
    <hyperlink ref="A8" location="A.5.5!A1" display="A.5.5" xr:uid="{00000000-0004-0000-0000-000004000000}"/>
    <hyperlink ref="A9" location="A.5.6!A1" display="A.5.6" xr:uid="{00000000-0004-0000-0000-000005000000}"/>
    <hyperlink ref="A10" location="A.5.7!A1" display="A.5.7" xr:uid="{00000000-0004-0000-0000-000006000000}"/>
    <hyperlink ref="A11" location="A.5.8!A1" display="A.5.8" xr:uid="{00000000-0004-0000-0000-000007000000}"/>
    <hyperlink ref="A12" location="A.5.9!A1" display="A.5.9" xr:uid="{00000000-0004-0000-0000-000008000000}"/>
    <hyperlink ref="A13" location="A.5.10!A1" display="A.5.10" xr:uid="{00000000-0004-0000-0000-000009000000}"/>
    <hyperlink ref="A14" location="A.5.11!A1" display="A.5.11" xr:uid="{00000000-0004-0000-0000-00000A000000}"/>
    <hyperlink ref="A15" location="A.5.12!A1" display="A.5.12" xr:uid="{00000000-0004-0000-0000-00000B000000}"/>
    <hyperlink ref="A16" location="A.5.13!A1" display="A.5.13" xr:uid="{00000000-0004-0000-0000-00000C000000}"/>
    <hyperlink ref="A17" location="A.5.14!A1" display="A.5.14" xr:uid="{00000000-0004-0000-0000-00000D000000}"/>
  </hyperlinks>
  <pageMargins left="0.7" right="0.7" top="0.78740157499999996" bottom="0.78740157499999996" header="0.3" footer="0.3"/>
  <pageSetup paperSize="9" scale="8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/>
    <pageSetUpPr fitToPage="1"/>
  </sheetPr>
  <dimension ref="A1:W55"/>
  <sheetViews>
    <sheetView showGridLines="0" zoomScaleNormal="100" workbookViewId="0">
      <selection activeCell="A2" sqref="A2"/>
    </sheetView>
  </sheetViews>
  <sheetFormatPr baseColWidth="10" defaultColWidth="11.42578125" defaultRowHeight="12.75" x14ac:dyDescent="0.2"/>
  <cols>
    <col min="1" max="1" width="15.7109375" customWidth="1"/>
    <col min="2" max="21" width="6.140625" customWidth="1"/>
    <col min="22" max="23" width="6.85546875" customWidth="1"/>
  </cols>
  <sheetData>
    <row r="1" spans="1:23" x14ac:dyDescent="0.2">
      <c r="A1" s="1" t="s">
        <v>87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3" ht="18" x14ac:dyDescent="0.25">
      <c r="A2" s="62" t="s">
        <v>98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3" ht="15.75" x14ac:dyDescent="0.25">
      <c r="A3" s="64" t="s">
        <v>99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23" x14ac:dyDescent="0.2">
      <c r="A4" s="84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23" ht="14.25" x14ac:dyDescent="0.2">
      <c r="A5" s="66" t="s">
        <v>21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8">
        <v>2003</v>
      </c>
      <c r="I5" s="68">
        <v>2004</v>
      </c>
      <c r="J5" s="68">
        <v>2005</v>
      </c>
      <c r="K5" s="68">
        <v>2006</v>
      </c>
      <c r="L5" s="68">
        <v>2007</v>
      </c>
      <c r="M5" s="68">
        <v>2008</v>
      </c>
      <c r="N5" s="68">
        <v>2009</v>
      </c>
      <c r="O5" s="68">
        <v>2010</v>
      </c>
      <c r="P5" s="68">
        <v>2011</v>
      </c>
      <c r="Q5" s="68">
        <v>2012</v>
      </c>
      <c r="R5" s="68">
        <v>2013</v>
      </c>
      <c r="S5" s="68">
        <v>2014</v>
      </c>
      <c r="T5" s="68">
        <v>2015</v>
      </c>
      <c r="U5" s="68">
        <v>2016</v>
      </c>
      <c r="V5" s="68">
        <v>2017</v>
      </c>
      <c r="W5" s="68">
        <v>2018</v>
      </c>
    </row>
    <row r="6" spans="1:23" x14ac:dyDescent="0.2">
      <c r="A6" s="90" t="s">
        <v>22</v>
      </c>
      <c r="B6" s="97" t="s">
        <v>23</v>
      </c>
      <c r="C6" s="97" t="s">
        <v>23</v>
      </c>
      <c r="D6" s="97" t="s">
        <v>23</v>
      </c>
      <c r="E6" s="97">
        <v>70.718409236690178</v>
      </c>
      <c r="F6" s="97">
        <v>74.336050486458063</v>
      </c>
      <c r="G6" s="97">
        <v>70.24269847799259</v>
      </c>
      <c r="H6" s="97">
        <v>68.86553804242071</v>
      </c>
      <c r="I6" s="97">
        <v>64.522387297697449</v>
      </c>
      <c r="J6" s="97">
        <v>65.279477764177884</v>
      </c>
      <c r="K6" s="99">
        <v>66.663577386468958</v>
      </c>
      <c r="L6" s="99">
        <v>67.535803426466671</v>
      </c>
      <c r="M6" s="99">
        <v>70.554199940845891</v>
      </c>
      <c r="N6" s="99" t="s">
        <v>23</v>
      </c>
      <c r="O6" s="99" t="s">
        <v>23</v>
      </c>
      <c r="P6" s="99" t="s">
        <v>23</v>
      </c>
      <c r="Q6" s="99" t="s">
        <v>23</v>
      </c>
      <c r="R6" s="99" t="s">
        <v>23</v>
      </c>
      <c r="S6" s="99" t="s">
        <v>23</v>
      </c>
      <c r="T6" s="99">
        <v>76.385311614536732</v>
      </c>
      <c r="U6" s="99">
        <v>73.079240997354503</v>
      </c>
      <c r="V6" s="99">
        <v>70.676062251652283</v>
      </c>
      <c r="W6" s="99" t="s">
        <v>23</v>
      </c>
    </row>
    <row r="7" spans="1:23" x14ac:dyDescent="0.2">
      <c r="A7" s="69" t="s">
        <v>24</v>
      </c>
      <c r="B7" s="97">
        <v>72.820189274447955</v>
      </c>
      <c r="C7" s="97" t="s">
        <v>23</v>
      </c>
      <c r="D7" s="97" t="s">
        <v>23</v>
      </c>
      <c r="E7" s="97">
        <v>45.511706713000741</v>
      </c>
      <c r="F7" s="97" t="s">
        <v>23</v>
      </c>
      <c r="G7" s="97">
        <v>41.17820703018559</v>
      </c>
      <c r="H7" s="97" t="s">
        <v>23</v>
      </c>
      <c r="I7" s="97">
        <v>40.272411309766099</v>
      </c>
      <c r="J7" s="97" t="s">
        <v>23</v>
      </c>
      <c r="K7" s="99">
        <v>37.594364748452506</v>
      </c>
      <c r="L7" s="99" t="s">
        <v>23</v>
      </c>
      <c r="M7" s="99">
        <v>34.595446498298536</v>
      </c>
      <c r="N7" s="99" t="s">
        <v>23</v>
      </c>
      <c r="O7" s="99" t="s">
        <v>23</v>
      </c>
      <c r="P7" s="99" t="s">
        <v>23</v>
      </c>
      <c r="Q7" s="99" t="s">
        <v>23</v>
      </c>
      <c r="R7" s="99" t="s">
        <v>23</v>
      </c>
      <c r="S7" s="99" t="s">
        <v>23</v>
      </c>
      <c r="T7" s="99" t="s">
        <v>23</v>
      </c>
      <c r="U7" s="99" t="s">
        <v>23</v>
      </c>
      <c r="V7" s="99" t="s">
        <v>23</v>
      </c>
      <c r="W7" s="99" t="s">
        <v>23</v>
      </c>
    </row>
    <row r="8" spans="1:23" x14ac:dyDescent="0.2">
      <c r="A8" s="69" t="s">
        <v>25</v>
      </c>
      <c r="B8" s="97" t="s">
        <v>23</v>
      </c>
      <c r="C8" s="97">
        <v>31.257841430865941</v>
      </c>
      <c r="D8" s="97">
        <v>23.075316258480676</v>
      </c>
      <c r="E8" s="97">
        <v>22.928735096711755</v>
      </c>
      <c r="F8" s="97">
        <v>22.001970368181802</v>
      </c>
      <c r="G8" s="97">
        <v>23.181487471876586</v>
      </c>
      <c r="H8" s="97">
        <v>23.549285666241754</v>
      </c>
      <c r="I8" s="97">
        <v>24.413799306858451</v>
      </c>
      <c r="J8" s="97">
        <v>24.65296892137269</v>
      </c>
      <c r="K8" s="99">
        <v>22.385134772928613</v>
      </c>
      <c r="L8" s="99">
        <v>22.15059838936121</v>
      </c>
      <c r="M8" s="99">
        <v>23.241184195003832</v>
      </c>
      <c r="N8" s="99">
        <v>25.309765184992632</v>
      </c>
      <c r="O8" s="99">
        <v>25.42237061769616</v>
      </c>
      <c r="P8" s="99">
        <v>23.416962428099378</v>
      </c>
      <c r="Q8" s="99">
        <v>24.510386201316173</v>
      </c>
      <c r="R8" s="99">
        <v>24.271731000475814</v>
      </c>
      <c r="S8" s="99" t="s">
        <v>23</v>
      </c>
      <c r="T8" s="99">
        <v>22.505583997153643</v>
      </c>
      <c r="U8" s="99" t="s">
        <v>23</v>
      </c>
      <c r="V8" s="99">
        <v>19.955289783493924</v>
      </c>
      <c r="W8" s="99" t="s">
        <v>23</v>
      </c>
    </row>
    <row r="9" spans="1:23" x14ac:dyDescent="0.2">
      <c r="A9" s="73" t="s">
        <v>26</v>
      </c>
      <c r="B9" s="97">
        <v>50.609286523216312</v>
      </c>
      <c r="C9" s="97">
        <v>45.663881151346331</v>
      </c>
      <c r="D9" s="97">
        <v>35.858659299112986</v>
      </c>
      <c r="E9" s="97">
        <v>29.290718038528894</v>
      </c>
      <c r="F9" s="97">
        <v>29.179094799636886</v>
      </c>
      <c r="G9" s="97">
        <v>31.585656016315433</v>
      </c>
      <c r="H9" s="97">
        <v>31.440605888785388</v>
      </c>
      <c r="I9" s="97">
        <v>31.035646013718655</v>
      </c>
      <c r="J9" s="97">
        <v>31.788173999928631</v>
      </c>
      <c r="K9" s="99">
        <v>31.098043261460163</v>
      </c>
      <c r="L9" s="99">
        <v>31.969232818327121</v>
      </c>
      <c r="M9" s="99">
        <v>34.018405905499009</v>
      </c>
      <c r="N9" s="99">
        <v>34.554747917288992</v>
      </c>
      <c r="O9" s="99">
        <v>34.88326208484051</v>
      </c>
      <c r="P9" s="99">
        <v>33.764390474688533</v>
      </c>
      <c r="Q9" s="99">
        <v>34.084733201581031</v>
      </c>
      <c r="R9" s="99">
        <v>33.753583428377674</v>
      </c>
      <c r="S9" s="99">
        <v>32.056380863258859</v>
      </c>
      <c r="T9" s="99">
        <v>31.641100198795357</v>
      </c>
      <c r="U9" s="99">
        <v>30.88873657756454</v>
      </c>
      <c r="V9" s="99">
        <v>32.469495130415318</v>
      </c>
      <c r="W9" s="99">
        <v>33.099320980550125</v>
      </c>
    </row>
    <row r="10" spans="1:23" x14ac:dyDescent="0.2">
      <c r="A10" s="69" t="s">
        <v>27</v>
      </c>
      <c r="B10" s="97" t="s">
        <v>23</v>
      </c>
      <c r="C10" s="97" t="s">
        <v>23</v>
      </c>
      <c r="D10" s="97" t="s">
        <v>23</v>
      </c>
      <c r="E10" s="97" t="s">
        <v>23</v>
      </c>
      <c r="F10" s="97" t="s">
        <v>23</v>
      </c>
      <c r="G10" s="97" t="s">
        <v>23</v>
      </c>
      <c r="H10" s="97" t="s">
        <v>23</v>
      </c>
      <c r="I10" s="97" t="s">
        <v>23</v>
      </c>
      <c r="J10" s="97" t="s">
        <v>23</v>
      </c>
      <c r="K10" s="99" t="s">
        <v>23</v>
      </c>
      <c r="L10" s="99">
        <v>35.581252991192194</v>
      </c>
      <c r="M10" s="99">
        <v>33.761659507742735</v>
      </c>
      <c r="N10" s="99">
        <v>38.323212169944441</v>
      </c>
      <c r="O10" s="99">
        <v>40.358220280039774</v>
      </c>
      <c r="P10" s="99">
        <v>33.654774158056</v>
      </c>
      <c r="Q10" s="99">
        <v>35.960256153952592</v>
      </c>
      <c r="R10" s="99">
        <v>38.372528153150796</v>
      </c>
      <c r="S10" s="99">
        <v>44.160629636102108</v>
      </c>
      <c r="T10" s="99">
        <v>42.596218686550344</v>
      </c>
      <c r="U10" s="99">
        <v>45.483061763082674</v>
      </c>
      <c r="V10" s="99">
        <v>47.056056751135067</v>
      </c>
      <c r="W10" s="99">
        <v>48.093697591865862</v>
      </c>
    </row>
    <row r="11" spans="1:23" x14ac:dyDescent="0.2">
      <c r="A11" s="69" t="s">
        <v>28</v>
      </c>
      <c r="B11" s="97" t="s">
        <v>23</v>
      </c>
      <c r="C11" s="97" t="s">
        <v>23</v>
      </c>
      <c r="D11" s="97" t="s">
        <v>23</v>
      </c>
      <c r="E11" s="97">
        <v>33.568059628336776</v>
      </c>
      <c r="F11" s="97">
        <v>32.95974530097962</v>
      </c>
      <c r="G11" s="97">
        <v>38.896286680369315</v>
      </c>
      <c r="H11" s="97">
        <v>40.825567306854367</v>
      </c>
      <c r="I11" s="97">
        <v>42.588142200205148</v>
      </c>
      <c r="J11" s="97">
        <v>43.006948550234618</v>
      </c>
      <c r="K11" s="99">
        <v>44.705397773918115</v>
      </c>
      <c r="L11" s="99">
        <v>41.47186801708402</v>
      </c>
      <c r="M11" s="99">
        <v>37.502158405505675</v>
      </c>
      <c r="N11" s="99">
        <v>51.899483087622386</v>
      </c>
      <c r="O11" s="99">
        <v>41.517703273197895</v>
      </c>
      <c r="P11" s="99">
        <v>40.607051988744772</v>
      </c>
      <c r="Q11" s="99">
        <v>35.55815938685766</v>
      </c>
      <c r="R11" s="99">
        <v>43.708290258564695</v>
      </c>
      <c r="S11" s="99">
        <v>32.747030910700396</v>
      </c>
      <c r="T11" s="99">
        <v>36.276037481273079</v>
      </c>
      <c r="U11" s="99">
        <v>32.056550788539674</v>
      </c>
      <c r="V11" s="99">
        <v>36.639341782446053</v>
      </c>
      <c r="W11" s="99">
        <v>32.399068101079841</v>
      </c>
    </row>
    <row r="12" spans="1:23" x14ac:dyDescent="0.2">
      <c r="A12" s="69" t="s">
        <v>29</v>
      </c>
      <c r="B12" s="97">
        <v>53.464327275982463</v>
      </c>
      <c r="C12" s="97">
        <v>39.673758865248224</v>
      </c>
      <c r="D12" s="97">
        <v>39.590681119559946</v>
      </c>
      <c r="E12" s="97" t="s">
        <v>23</v>
      </c>
      <c r="F12" s="97">
        <v>28.206821945114559</v>
      </c>
      <c r="G12" s="97" t="s">
        <v>23</v>
      </c>
      <c r="H12" s="97">
        <v>27.096461699620455</v>
      </c>
      <c r="I12" s="97" t="s">
        <v>23</v>
      </c>
      <c r="J12" s="97">
        <v>27.581196411727493</v>
      </c>
      <c r="K12" s="99" t="s">
        <v>23</v>
      </c>
      <c r="L12" s="99">
        <v>25.906825307224906</v>
      </c>
      <c r="M12" s="99" t="s">
        <v>23</v>
      </c>
      <c r="N12" s="99">
        <v>26.140240506786228</v>
      </c>
      <c r="O12" s="99">
        <v>28.223655441743539</v>
      </c>
      <c r="P12" s="99">
        <v>28.151705667538256</v>
      </c>
      <c r="Q12" s="99">
        <v>29.172117030447108</v>
      </c>
      <c r="R12" s="99">
        <v>29.892168099831306</v>
      </c>
      <c r="S12" s="99" t="s">
        <v>23</v>
      </c>
      <c r="T12" s="99">
        <v>30.197717408776725</v>
      </c>
      <c r="U12" s="99" t="s">
        <v>23</v>
      </c>
      <c r="V12" s="99">
        <v>27.209694923429399</v>
      </c>
      <c r="W12" s="99" t="s">
        <v>23</v>
      </c>
    </row>
    <row r="13" spans="1:23" x14ac:dyDescent="0.2">
      <c r="A13" s="69" t="s">
        <v>30</v>
      </c>
      <c r="B13" s="97" t="s">
        <v>23</v>
      </c>
      <c r="C13" s="97" t="s">
        <v>23</v>
      </c>
      <c r="D13" s="97" t="s">
        <v>23</v>
      </c>
      <c r="E13" s="97">
        <v>59.164653088124822</v>
      </c>
      <c r="F13" s="97">
        <v>52.036673215287109</v>
      </c>
      <c r="G13" s="97">
        <v>53.846153846153847</v>
      </c>
      <c r="H13" s="97">
        <v>48.594914930510718</v>
      </c>
      <c r="I13" s="97">
        <v>44.149922720598745</v>
      </c>
      <c r="J13" s="97">
        <v>43.49958566696084</v>
      </c>
      <c r="K13" s="99">
        <v>44.554487576436522</v>
      </c>
      <c r="L13" s="99">
        <v>45.645930644712664</v>
      </c>
      <c r="M13" s="99">
        <v>50.026100900408963</v>
      </c>
      <c r="N13" s="99">
        <v>48.81584126715547</v>
      </c>
      <c r="O13" s="99">
        <v>44.147352031881823</v>
      </c>
      <c r="P13" s="99">
        <v>32.75050423127685</v>
      </c>
      <c r="Q13" s="99">
        <v>38.306154511738669</v>
      </c>
      <c r="R13" s="99">
        <v>47.221545763984437</v>
      </c>
      <c r="S13" s="99">
        <v>49.470488533005977</v>
      </c>
      <c r="T13" s="99">
        <v>46.360874446866127</v>
      </c>
      <c r="U13" s="99">
        <v>37.597099948213362</v>
      </c>
      <c r="V13" s="99">
        <v>40.19453207150368</v>
      </c>
      <c r="W13" s="99">
        <v>42.787988185100097</v>
      </c>
    </row>
    <row r="14" spans="1:23" x14ac:dyDescent="0.2">
      <c r="A14" s="69" t="s">
        <v>31</v>
      </c>
      <c r="B14" s="97">
        <v>43.369175627864351</v>
      </c>
      <c r="C14" s="97">
        <v>40.900599745334986</v>
      </c>
      <c r="D14" s="97">
        <v>35.091047041885183</v>
      </c>
      <c r="E14" s="97">
        <v>26.229963897473972</v>
      </c>
      <c r="F14" s="97">
        <v>25.524913935932013</v>
      </c>
      <c r="G14" s="97">
        <v>26.130096234103007</v>
      </c>
      <c r="H14" s="97">
        <v>25.721026377927114</v>
      </c>
      <c r="I14" s="97">
        <v>26.325112225709223</v>
      </c>
      <c r="J14" s="97">
        <v>25.654110276412663</v>
      </c>
      <c r="K14" s="99">
        <v>25.11140828704983</v>
      </c>
      <c r="L14" s="99">
        <v>24.051103194555971</v>
      </c>
      <c r="M14" s="99">
        <v>21.834577519452328</v>
      </c>
      <c r="N14" s="99">
        <v>24.002038231231886</v>
      </c>
      <c r="O14" s="99">
        <v>25.688642293108948</v>
      </c>
      <c r="P14" s="99">
        <v>25.032776395188399</v>
      </c>
      <c r="Q14" s="99">
        <v>26.692460415041928</v>
      </c>
      <c r="R14" s="99">
        <v>26.028934336709504</v>
      </c>
      <c r="S14" s="99">
        <v>27.498042106233012</v>
      </c>
      <c r="T14" s="99">
        <v>28.885338252977316</v>
      </c>
      <c r="U14" s="99">
        <v>28.8705894264356</v>
      </c>
      <c r="V14" s="99">
        <v>29.009265858873839</v>
      </c>
      <c r="W14" s="99">
        <v>28.272519688708698</v>
      </c>
    </row>
    <row r="15" spans="1:23" x14ac:dyDescent="0.2">
      <c r="A15" s="69" t="s">
        <v>32</v>
      </c>
      <c r="B15" s="97">
        <v>53.398920784428626</v>
      </c>
      <c r="C15" s="97">
        <v>48.763614222586796</v>
      </c>
      <c r="D15" s="97">
        <v>41.937149186209709</v>
      </c>
      <c r="E15" s="97">
        <v>38.661977466272099</v>
      </c>
      <c r="F15" s="97">
        <v>36.921781826883688</v>
      </c>
      <c r="G15" s="97">
        <v>38.307197839897746</v>
      </c>
      <c r="H15" s="97">
        <v>39.014527805137284</v>
      </c>
      <c r="I15" s="97">
        <v>38.724758562592889</v>
      </c>
      <c r="J15" s="97">
        <v>38.633962022952879</v>
      </c>
      <c r="K15" s="99">
        <v>38.511006800233993</v>
      </c>
      <c r="L15" s="99">
        <v>38.148254543526868</v>
      </c>
      <c r="M15" s="99">
        <v>38.919901783852922</v>
      </c>
      <c r="N15" s="99">
        <v>38.710744268330181</v>
      </c>
      <c r="O15" s="99">
        <v>37.136072288006602</v>
      </c>
      <c r="P15" s="99">
        <v>35.149099628977204</v>
      </c>
      <c r="Q15" s="99">
        <v>35.353481069256802</v>
      </c>
      <c r="R15" s="99">
        <v>35.298387633136656</v>
      </c>
      <c r="S15" s="99">
        <v>34.348433559807432</v>
      </c>
      <c r="T15" s="99">
        <v>34.81053942956067</v>
      </c>
      <c r="U15" s="99">
        <v>32.441719159984196</v>
      </c>
      <c r="V15" s="99">
        <v>32.41273511866968</v>
      </c>
      <c r="W15" s="99" t="s">
        <v>23</v>
      </c>
    </row>
    <row r="16" spans="1:23" x14ac:dyDescent="0.2">
      <c r="A16" s="69" t="s">
        <v>33</v>
      </c>
      <c r="B16" s="97">
        <v>78.564591069678883</v>
      </c>
      <c r="C16" s="97">
        <v>57.684486494413747</v>
      </c>
      <c r="D16" s="97">
        <v>54.048065143763068</v>
      </c>
      <c r="E16" s="97" t="s">
        <v>23</v>
      </c>
      <c r="F16" s="97">
        <v>46.593071051086319</v>
      </c>
      <c r="G16" s="97" t="s">
        <v>23</v>
      </c>
      <c r="H16" s="97">
        <v>46.420462680766633</v>
      </c>
      <c r="I16" s="97" t="s">
        <v>23</v>
      </c>
      <c r="J16" s="97">
        <v>46.815695267137855</v>
      </c>
      <c r="K16" s="99" t="s">
        <v>23</v>
      </c>
      <c r="L16" s="99" t="s">
        <v>23</v>
      </c>
      <c r="M16" s="99">
        <v>62.182108805734373</v>
      </c>
      <c r="N16" s="99">
        <v>54.746490437029763</v>
      </c>
      <c r="O16" s="99">
        <v>48.258066424156389</v>
      </c>
      <c r="P16" s="99">
        <v>49.238468083099782</v>
      </c>
      <c r="Q16" s="99">
        <v>50.358851674641159</v>
      </c>
      <c r="R16" s="99">
        <v>52.272339612600383</v>
      </c>
      <c r="S16" s="99">
        <v>53.282656013180542</v>
      </c>
      <c r="T16" s="99">
        <v>53.056073998427067</v>
      </c>
      <c r="U16" s="99">
        <v>42.570317755304472</v>
      </c>
      <c r="V16" s="99">
        <v>37.623072658860004</v>
      </c>
      <c r="W16" s="99">
        <v>40.622031743992366</v>
      </c>
    </row>
    <row r="17" spans="1:23" x14ac:dyDescent="0.2">
      <c r="A17" s="69" t="s">
        <v>34</v>
      </c>
      <c r="B17" s="97">
        <v>56.469715749494334</v>
      </c>
      <c r="C17" s="97">
        <v>27.848782796984374</v>
      </c>
      <c r="D17" s="97">
        <v>22.548353196721312</v>
      </c>
      <c r="E17" s="97">
        <v>23.445871247555061</v>
      </c>
      <c r="F17" s="97">
        <v>25.554776921280077</v>
      </c>
      <c r="G17" s="97">
        <v>27.538654408692022</v>
      </c>
      <c r="H17" s="97">
        <v>29.832600195503424</v>
      </c>
      <c r="I17" s="97">
        <v>31.145403173223212</v>
      </c>
      <c r="J17" s="97">
        <v>32</v>
      </c>
      <c r="K17" s="99">
        <v>31.891379854752127</v>
      </c>
      <c r="L17" s="99">
        <v>32.425986842105267</v>
      </c>
      <c r="M17" s="99">
        <v>33.665950260976359</v>
      </c>
      <c r="N17" s="99">
        <v>29.79544195037499</v>
      </c>
      <c r="O17" s="99">
        <v>29.430362557852487</v>
      </c>
      <c r="P17" s="99">
        <v>29.444090175925581</v>
      </c>
      <c r="Q17" s="99">
        <v>27.533604107258082</v>
      </c>
      <c r="R17" s="99">
        <v>27.477160752753154</v>
      </c>
      <c r="S17" s="99">
        <v>27.436640603936375</v>
      </c>
      <c r="T17" s="99">
        <v>26.107376073599898</v>
      </c>
      <c r="U17" s="99">
        <v>25.813360209127271</v>
      </c>
      <c r="V17" s="99">
        <v>22.947786575245559</v>
      </c>
      <c r="W17" s="99" t="s">
        <v>23</v>
      </c>
    </row>
    <row r="18" spans="1:23" x14ac:dyDescent="0.2">
      <c r="A18" s="69" t="s">
        <v>35</v>
      </c>
      <c r="B18" s="97">
        <v>85.580524344569284</v>
      </c>
      <c r="C18" s="97">
        <v>69.722830008423486</v>
      </c>
      <c r="D18" s="97">
        <v>57.335264559325047</v>
      </c>
      <c r="E18" s="97" t="s">
        <v>23</v>
      </c>
      <c r="F18" s="97">
        <v>33.997646379971627</v>
      </c>
      <c r="G18" s="97" t="s">
        <v>23</v>
      </c>
      <c r="H18" s="97">
        <v>40.122259696458684</v>
      </c>
      <c r="I18" s="97" t="s">
        <v>23</v>
      </c>
      <c r="J18" s="97">
        <v>40.495113820807013</v>
      </c>
      <c r="K18" s="99">
        <v>39.558285391395756</v>
      </c>
      <c r="L18" s="99">
        <v>38.799794765670647</v>
      </c>
      <c r="M18" s="99">
        <v>38.799794879786745</v>
      </c>
      <c r="N18" s="99">
        <v>40.238667834040434</v>
      </c>
      <c r="O18" s="99" t="s">
        <v>23</v>
      </c>
      <c r="P18" s="99">
        <v>39.992080122758097</v>
      </c>
      <c r="Q18" s="99" t="s">
        <v>23</v>
      </c>
      <c r="R18" s="99">
        <v>37.210090485659357</v>
      </c>
      <c r="S18" s="99">
        <v>34.133207770896711</v>
      </c>
      <c r="T18" s="99">
        <v>30.80029994881826</v>
      </c>
      <c r="U18" s="99">
        <v>32.897542236327205</v>
      </c>
      <c r="V18" s="99">
        <v>34.498333681428946</v>
      </c>
      <c r="W18" s="99">
        <v>36.034495485077386</v>
      </c>
    </row>
    <row r="19" spans="1:23" x14ac:dyDescent="0.2">
      <c r="A19" s="69" t="s">
        <v>36</v>
      </c>
      <c r="B19" s="97" t="s">
        <v>23</v>
      </c>
      <c r="C19" s="97">
        <v>36.885557865152094</v>
      </c>
      <c r="D19" s="97">
        <v>36.467693478881472</v>
      </c>
      <c r="E19" s="97">
        <v>21.845449277001148</v>
      </c>
      <c r="F19" s="97">
        <v>20.18423408156703</v>
      </c>
      <c r="G19" s="97">
        <v>19.258531152575696</v>
      </c>
      <c r="H19" s="97">
        <v>20.265035406171421</v>
      </c>
      <c r="I19" s="97">
        <v>17.477965467540251</v>
      </c>
      <c r="J19" s="97">
        <v>14.460111302923922</v>
      </c>
      <c r="K19" s="99">
        <v>13.376540212656659</v>
      </c>
      <c r="L19" s="99">
        <v>12.181293793027931</v>
      </c>
      <c r="M19" s="99">
        <v>12.203669217952259</v>
      </c>
      <c r="N19" s="99">
        <v>12.839881842123996</v>
      </c>
      <c r="O19" s="99">
        <v>14.241485168931579</v>
      </c>
      <c r="P19" s="99">
        <v>13.034091907331344</v>
      </c>
      <c r="Q19" s="99">
        <v>12.706001516917507</v>
      </c>
      <c r="R19" s="99">
        <v>12.730759455650285</v>
      </c>
      <c r="S19" s="99">
        <v>13.01319489508977</v>
      </c>
      <c r="T19" s="99">
        <v>12.844036697247708</v>
      </c>
      <c r="U19" s="99">
        <v>11.127797781678035</v>
      </c>
      <c r="V19" s="99">
        <v>10.638297872340425</v>
      </c>
      <c r="W19" s="99" t="s">
        <v>23</v>
      </c>
    </row>
    <row r="20" spans="1:23" x14ac:dyDescent="0.2">
      <c r="A20" s="69" t="s">
        <v>37</v>
      </c>
      <c r="B20" s="97">
        <v>47.205076768422913</v>
      </c>
      <c r="C20" s="97">
        <v>49.574602958570459</v>
      </c>
      <c r="D20" s="97">
        <v>52.998222504987403</v>
      </c>
      <c r="E20" s="97" t="s">
        <v>23</v>
      </c>
      <c r="F20" s="97" t="s">
        <v>23</v>
      </c>
      <c r="G20" s="97" t="s">
        <v>23</v>
      </c>
      <c r="H20" s="97" t="s">
        <v>23</v>
      </c>
      <c r="I20" s="97" t="s">
        <v>23</v>
      </c>
      <c r="J20" s="97">
        <v>50.676334076980275</v>
      </c>
      <c r="K20" s="99">
        <v>46.973792873990725</v>
      </c>
      <c r="L20" s="99">
        <v>44.268130807288522</v>
      </c>
      <c r="M20" s="99">
        <v>42.001179394296791</v>
      </c>
      <c r="N20" s="99">
        <v>42.147430891769481</v>
      </c>
      <c r="O20" s="99">
        <v>41.564033447304183</v>
      </c>
      <c r="P20" s="99">
        <v>41.904838823660064</v>
      </c>
      <c r="Q20" s="99">
        <v>42.546030971832707</v>
      </c>
      <c r="R20" s="99">
        <v>41.441445734900952</v>
      </c>
      <c r="S20" s="99">
        <v>39.7140295965227</v>
      </c>
      <c r="T20" s="99">
        <v>37.979419596515775</v>
      </c>
      <c r="U20" s="99">
        <v>35.232076214637118</v>
      </c>
      <c r="V20" s="99">
        <v>32.276670456193138</v>
      </c>
      <c r="W20" s="99">
        <v>32.742225453018534</v>
      </c>
    </row>
    <row r="21" spans="1:23" x14ac:dyDescent="0.2">
      <c r="A21" s="69" t="s">
        <v>38</v>
      </c>
      <c r="B21" s="97">
        <v>24.911450450596487</v>
      </c>
      <c r="C21" s="97">
        <v>16.395002372350373</v>
      </c>
      <c r="D21" s="97">
        <v>20.869276477891049</v>
      </c>
      <c r="E21" s="97">
        <v>19.581875121982712</v>
      </c>
      <c r="F21" s="97">
        <v>19.01185962240319</v>
      </c>
      <c r="G21" s="97">
        <v>18.363603592782258</v>
      </c>
      <c r="H21" s="97">
        <v>18.016638353296159</v>
      </c>
      <c r="I21" s="97">
        <v>18.074595879816329</v>
      </c>
      <c r="J21" s="97">
        <v>16.75959620532619</v>
      </c>
      <c r="K21" s="99">
        <v>16.18476539517205</v>
      </c>
      <c r="L21" s="99">
        <v>15.630116424436302</v>
      </c>
      <c r="M21" s="99">
        <v>15.619733236961952</v>
      </c>
      <c r="N21" s="99">
        <v>17.666284715478735</v>
      </c>
      <c r="O21" s="99">
        <v>17.172634550716754</v>
      </c>
      <c r="P21" s="99">
        <v>16.407827378238448</v>
      </c>
      <c r="Q21" s="99">
        <v>16.839992263714656</v>
      </c>
      <c r="R21" s="99">
        <v>17.29853803362564</v>
      </c>
      <c r="S21" s="99">
        <v>16.015512152614331</v>
      </c>
      <c r="T21" s="99">
        <v>15.41297073443002</v>
      </c>
      <c r="U21" s="99">
        <v>15.016537798040602</v>
      </c>
      <c r="V21" s="99">
        <v>14.999878679286475</v>
      </c>
      <c r="W21" s="99">
        <v>14.561962750852251</v>
      </c>
    </row>
    <row r="22" spans="1:23" x14ac:dyDescent="0.2">
      <c r="A22" s="69" t="s">
        <v>39</v>
      </c>
      <c r="B22" s="97" t="s">
        <v>23</v>
      </c>
      <c r="C22" s="97" t="s">
        <v>23</v>
      </c>
      <c r="D22" s="97" t="s">
        <v>23</v>
      </c>
      <c r="E22" s="97">
        <v>33.407579842910017</v>
      </c>
      <c r="F22" s="97" t="s">
        <v>23</v>
      </c>
      <c r="G22" s="97" t="s">
        <v>23</v>
      </c>
      <c r="H22" s="97">
        <v>29.913680559614974</v>
      </c>
      <c r="I22" s="97">
        <v>26.628287215269054</v>
      </c>
      <c r="J22" s="97">
        <v>26.344325984640406</v>
      </c>
      <c r="K22" s="99">
        <v>24.712152116585262</v>
      </c>
      <c r="L22" s="99">
        <v>24.62071207215055</v>
      </c>
      <c r="M22" s="99">
        <v>23.589375162829608</v>
      </c>
      <c r="N22" s="99">
        <v>23.40996205033661</v>
      </c>
      <c r="O22" s="99">
        <v>24.018116899822829</v>
      </c>
      <c r="P22" s="99">
        <v>21.67564848813964</v>
      </c>
      <c r="Q22" s="99">
        <v>21.570273621876932</v>
      </c>
      <c r="R22" s="99">
        <v>21.10789351131816</v>
      </c>
      <c r="S22" s="99">
        <v>20.253190623966795</v>
      </c>
      <c r="T22" s="99">
        <v>21.264787420170812</v>
      </c>
      <c r="U22" s="99">
        <v>20.03481537023659</v>
      </c>
      <c r="V22" s="99">
        <v>19.808141601939337</v>
      </c>
      <c r="W22" s="99">
        <v>20.218799270951951</v>
      </c>
    </row>
    <row r="23" spans="1:23" x14ac:dyDescent="0.2">
      <c r="A23" s="74" t="s">
        <v>40</v>
      </c>
      <c r="B23" s="97" t="s">
        <v>23</v>
      </c>
      <c r="C23" s="97" t="s">
        <v>23</v>
      </c>
      <c r="D23" s="97">
        <v>19.040038319573977</v>
      </c>
      <c r="E23" s="97">
        <v>23.940879955166267</v>
      </c>
      <c r="F23" s="97">
        <v>24.957088600672815</v>
      </c>
      <c r="G23" s="97">
        <v>25.380221887562893</v>
      </c>
      <c r="H23" s="97">
        <v>23.855519949177399</v>
      </c>
      <c r="I23" s="97">
        <v>23.138285647528537</v>
      </c>
      <c r="J23" s="97">
        <v>23.024793912036348</v>
      </c>
      <c r="K23" s="99">
        <v>23.072127705792003</v>
      </c>
      <c r="L23" s="99">
        <v>24.795895845510792</v>
      </c>
      <c r="M23" s="99">
        <v>25.408993057563155</v>
      </c>
      <c r="N23" s="99">
        <v>27.395169609523705</v>
      </c>
      <c r="O23" s="99">
        <v>26.746795423525189</v>
      </c>
      <c r="P23" s="99">
        <v>24.90298885132934</v>
      </c>
      <c r="Q23" s="99">
        <v>23.849396943933147</v>
      </c>
      <c r="R23" s="99">
        <v>22.832453017999601</v>
      </c>
      <c r="S23" s="99">
        <v>22.962949431367132</v>
      </c>
      <c r="T23" s="99">
        <v>23.663183619456674</v>
      </c>
      <c r="U23" s="99">
        <v>22.68369614036898</v>
      </c>
      <c r="V23" s="99">
        <v>21.583217678198068</v>
      </c>
      <c r="W23" s="99">
        <v>20.534571696046623</v>
      </c>
    </row>
    <row r="24" spans="1:23" x14ac:dyDescent="0.2">
      <c r="A24" s="74" t="s">
        <v>41</v>
      </c>
      <c r="B24" s="97" t="s">
        <v>23</v>
      </c>
      <c r="C24" s="97" t="s">
        <v>23</v>
      </c>
      <c r="D24" s="97">
        <v>53.046427184909447</v>
      </c>
      <c r="E24" s="97">
        <v>41.495876595872915</v>
      </c>
      <c r="F24" s="97">
        <v>49.952625542312866</v>
      </c>
      <c r="G24" s="97">
        <v>42.685509074122074</v>
      </c>
      <c r="H24" s="97">
        <v>46.4211358851786</v>
      </c>
      <c r="I24" s="97">
        <v>31.21994363087725</v>
      </c>
      <c r="J24" s="97">
        <v>46.009656978673831</v>
      </c>
      <c r="K24" s="99">
        <v>38.235315264144596</v>
      </c>
      <c r="L24" s="99">
        <v>49.926106858514416</v>
      </c>
      <c r="M24" s="99">
        <v>47.336725158342851</v>
      </c>
      <c r="N24" s="99">
        <v>44.74128827877508</v>
      </c>
      <c r="O24" s="99">
        <v>26.363645490963489</v>
      </c>
      <c r="P24" s="99">
        <v>22.535184379938272</v>
      </c>
      <c r="Q24" s="99">
        <v>23.922516827344737</v>
      </c>
      <c r="R24" s="99">
        <v>23.942652329749102</v>
      </c>
      <c r="S24" s="99">
        <v>25.614250614250615</v>
      </c>
      <c r="T24" s="99">
        <v>32.72010512483574</v>
      </c>
      <c r="U24" s="99">
        <v>47.735507246376812</v>
      </c>
      <c r="V24" s="99">
        <v>43.58230601885424</v>
      </c>
      <c r="W24" s="99">
        <v>34.317937701396353</v>
      </c>
    </row>
    <row r="25" spans="1:23" x14ac:dyDescent="0.2">
      <c r="A25" s="74" t="s">
        <v>42</v>
      </c>
      <c r="B25" s="97" t="s">
        <v>23</v>
      </c>
      <c r="C25" s="97" t="s">
        <v>23</v>
      </c>
      <c r="D25" s="97" t="s">
        <v>23</v>
      </c>
      <c r="E25" s="97">
        <v>61.727873927114111</v>
      </c>
      <c r="F25" s="97">
        <v>56.272715746766977</v>
      </c>
      <c r="G25" s="97">
        <v>65.071319817293059</v>
      </c>
      <c r="H25" s="97">
        <v>64.562250739303835</v>
      </c>
      <c r="I25" s="97">
        <v>63.105994755410777</v>
      </c>
      <c r="J25" s="97">
        <v>62.749245097914311</v>
      </c>
      <c r="K25" s="99">
        <v>53.602922650541693</v>
      </c>
      <c r="L25" s="99">
        <v>46.905767130708441</v>
      </c>
      <c r="M25" s="99">
        <v>54.634180401953522</v>
      </c>
      <c r="N25" s="99">
        <v>52.682898452148152</v>
      </c>
      <c r="O25" s="99">
        <v>46.02987385582221</v>
      </c>
      <c r="P25" s="99">
        <v>42.218904979872519</v>
      </c>
      <c r="Q25" s="99">
        <v>39.70110635559562</v>
      </c>
      <c r="R25" s="99">
        <v>34.544229392406137</v>
      </c>
      <c r="S25" s="99">
        <v>33.085474236187956</v>
      </c>
      <c r="T25" s="99">
        <v>35.345035542895268</v>
      </c>
      <c r="U25" s="99">
        <v>39.185377824988095</v>
      </c>
      <c r="V25" s="99">
        <v>36.359413680437889</v>
      </c>
      <c r="W25" s="99">
        <v>32.406768846790804</v>
      </c>
    </row>
    <row r="26" spans="1:23" x14ac:dyDescent="0.2">
      <c r="A26" s="69" t="s">
        <v>43</v>
      </c>
      <c r="B26" s="97" t="s">
        <v>23</v>
      </c>
      <c r="C26" s="97" t="s">
        <v>23</v>
      </c>
      <c r="D26" s="97" t="s">
        <v>23</v>
      </c>
      <c r="E26" s="97">
        <v>7.6669414674361089</v>
      </c>
      <c r="F26" s="97" t="s">
        <v>23</v>
      </c>
      <c r="G26" s="97" t="s">
        <v>23</v>
      </c>
      <c r="H26" s="97">
        <v>11.155472052606857</v>
      </c>
      <c r="I26" s="97" t="s">
        <v>23</v>
      </c>
      <c r="J26" s="97">
        <v>16.610169491525426</v>
      </c>
      <c r="K26" s="99" t="s">
        <v>23</v>
      </c>
      <c r="L26" s="99">
        <v>18.238674780256929</v>
      </c>
      <c r="M26" s="99" t="s">
        <v>23</v>
      </c>
      <c r="N26" s="99">
        <v>24.260011607661056</v>
      </c>
      <c r="O26" s="99">
        <v>35.142679476561199</v>
      </c>
      <c r="P26" s="99">
        <v>33.543007738359201</v>
      </c>
      <c r="Q26" s="99">
        <v>45.069812275408452</v>
      </c>
      <c r="R26" s="99">
        <v>48.380255136271671</v>
      </c>
      <c r="S26" s="99" t="s">
        <v>23</v>
      </c>
      <c r="T26" s="99">
        <v>46.578171091445434</v>
      </c>
      <c r="U26" s="99" t="s">
        <v>23</v>
      </c>
      <c r="V26" s="99">
        <v>43.069238240599411</v>
      </c>
      <c r="W26" s="99" t="s">
        <v>23</v>
      </c>
    </row>
    <row r="27" spans="1:23" x14ac:dyDescent="0.2">
      <c r="A27" s="69" t="s">
        <v>44</v>
      </c>
      <c r="B27" s="97" t="s">
        <v>23</v>
      </c>
      <c r="C27" s="97" t="s">
        <v>23</v>
      </c>
      <c r="D27" s="97">
        <v>66.183164095125051</v>
      </c>
      <c r="E27" s="97">
        <v>63.017221606796895</v>
      </c>
      <c r="F27" s="97">
        <v>59.053561688665866</v>
      </c>
      <c r="G27" s="97">
        <v>55.168931106422349</v>
      </c>
      <c r="H27" s="97">
        <v>59.978823599386843</v>
      </c>
      <c r="I27" s="97">
        <v>50.342239416917309</v>
      </c>
      <c r="J27" s="97">
        <v>49.183159560566111</v>
      </c>
      <c r="K27" s="99">
        <v>49.755629330037948</v>
      </c>
      <c r="L27" s="99">
        <v>54.84442015174006</v>
      </c>
      <c r="M27" s="99">
        <v>57.766051261711169</v>
      </c>
      <c r="N27" s="99">
        <v>57.144355119145949</v>
      </c>
      <c r="O27" s="99">
        <v>63.974716902595794</v>
      </c>
      <c r="P27" s="99">
        <v>63.878416519590729</v>
      </c>
      <c r="Q27" s="99">
        <v>72.987453506200737</v>
      </c>
      <c r="R27" s="99">
        <v>76.813035910093944</v>
      </c>
      <c r="S27" s="99">
        <v>81.301415096037047</v>
      </c>
      <c r="T27" s="99">
        <v>79.700598517244586</v>
      </c>
      <c r="U27" s="99">
        <v>77.600560407872592</v>
      </c>
      <c r="V27" s="99">
        <v>76.839139162134401</v>
      </c>
      <c r="W27" s="99">
        <v>76.845037403568668</v>
      </c>
    </row>
    <row r="28" spans="1:23" x14ac:dyDescent="0.2">
      <c r="A28" s="69" t="s">
        <v>45</v>
      </c>
      <c r="B28" s="97">
        <v>47.237693813132658</v>
      </c>
      <c r="C28" s="97">
        <v>48.556005397751058</v>
      </c>
      <c r="D28" s="97">
        <v>42.162121326496035</v>
      </c>
      <c r="E28" s="97" t="s">
        <v>23</v>
      </c>
      <c r="F28" s="97">
        <v>38.694396302715198</v>
      </c>
      <c r="G28" s="97" t="s">
        <v>23</v>
      </c>
      <c r="H28" s="97">
        <v>40.336685614341931</v>
      </c>
      <c r="I28" s="97" t="s">
        <v>23</v>
      </c>
      <c r="J28" s="97">
        <v>38.845681539091281</v>
      </c>
      <c r="K28" s="99" t="s">
        <v>23</v>
      </c>
      <c r="L28" s="99">
        <v>38.029394701218337</v>
      </c>
      <c r="M28" s="99" t="s">
        <v>23</v>
      </c>
      <c r="N28" s="99">
        <v>40.89162182936203</v>
      </c>
      <c r="O28" s="99" t="s">
        <v>23</v>
      </c>
      <c r="P28" s="99">
        <v>33.940304412813035</v>
      </c>
      <c r="Q28" s="99">
        <v>32.426339414644339</v>
      </c>
      <c r="R28" s="99">
        <v>33.355581299362314</v>
      </c>
      <c r="S28" s="99">
        <v>33.17883581982867</v>
      </c>
      <c r="T28" s="99">
        <v>33.12732352457558</v>
      </c>
      <c r="U28" s="99">
        <v>31.334429597346741</v>
      </c>
      <c r="V28" s="99">
        <v>31.37723732750376</v>
      </c>
      <c r="W28" s="99" t="s">
        <v>23</v>
      </c>
    </row>
    <row r="29" spans="1:23" x14ac:dyDescent="0.2">
      <c r="A29" s="69" t="s">
        <v>46</v>
      </c>
      <c r="B29" s="97">
        <v>81.808510638297875</v>
      </c>
      <c r="C29" s="97">
        <v>61.833449965010502</v>
      </c>
      <c r="D29" s="97">
        <v>52.288339584679576</v>
      </c>
      <c r="E29" s="97" t="s">
        <v>23</v>
      </c>
      <c r="F29" s="97">
        <v>47.097867532834343</v>
      </c>
      <c r="G29" s="97" t="s">
        <v>23</v>
      </c>
      <c r="H29" s="97">
        <v>43.77183471870859</v>
      </c>
      <c r="I29" s="97" t="s">
        <v>23</v>
      </c>
      <c r="J29" s="97">
        <v>43.202234881682742</v>
      </c>
      <c r="K29" s="99" t="s">
        <v>23</v>
      </c>
      <c r="L29" s="99">
        <v>42.20268394261916</v>
      </c>
      <c r="M29" s="99" t="s">
        <v>23</v>
      </c>
      <c r="N29" s="99">
        <v>44.718454582819568</v>
      </c>
      <c r="O29" s="99" t="s">
        <v>23</v>
      </c>
      <c r="P29" s="99">
        <v>41.409523809523805</v>
      </c>
      <c r="Q29" s="99" t="s">
        <v>23</v>
      </c>
      <c r="R29" s="99">
        <v>39.776536312849167</v>
      </c>
      <c r="S29" s="99" t="s">
        <v>23</v>
      </c>
      <c r="T29" s="99">
        <v>37.085459183673471</v>
      </c>
      <c r="U29" s="99" t="s">
        <v>23</v>
      </c>
      <c r="V29" s="99">
        <v>35.798664612223938</v>
      </c>
      <c r="W29" s="99" t="s">
        <v>23</v>
      </c>
    </row>
    <row r="30" spans="1:23" x14ac:dyDescent="0.2">
      <c r="A30" s="75" t="s">
        <v>47</v>
      </c>
      <c r="B30" s="100">
        <v>57.174047178318851</v>
      </c>
      <c r="C30" s="100">
        <v>49.517182280550017</v>
      </c>
      <c r="D30" s="100">
        <v>43.987150795846006</v>
      </c>
      <c r="E30" s="100" t="s">
        <v>23</v>
      </c>
      <c r="F30" s="100">
        <v>38.57722030625478</v>
      </c>
      <c r="G30" s="100" t="s">
        <v>23</v>
      </c>
      <c r="H30" s="100">
        <v>40.59297527493726</v>
      </c>
      <c r="I30" s="100" t="s">
        <v>23</v>
      </c>
      <c r="J30" s="100">
        <v>43.567813473540049</v>
      </c>
      <c r="K30" s="101" t="s">
        <v>23</v>
      </c>
      <c r="L30" s="101">
        <v>44.945635324257147</v>
      </c>
      <c r="M30" s="101" t="s">
        <v>23</v>
      </c>
      <c r="N30" s="101">
        <v>46.768136184029892</v>
      </c>
      <c r="O30" s="101" t="s">
        <v>23</v>
      </c>
      <c r="P30" s="101">
        <v>46.547345533930155</v>
      </c>
      <c r="Q30" s="101" t="s">
        <v>23</v>
      </c>
      <c r="R30" s="101">
        <v>45.837093729432773</v>
      </c>
      <c r="S30" s="101" t="s">
        <v>23</v>
      </c>
      <c r="T30" s="101">
        <v>44.924695893650807</v>
      </c>
      <c r="U30" s="101">
        <v>45.653944759475131</v>
      </c>
      <c r="V30" s="101">
        <v>46.672121336529038</v>
      </c>
      <c r="W30" s="101">
        <v>48.030355702549286</v>
      </c>
    </row>
    <row r="31" spans="1:23" x14ac:dyDescent="0.2">
      <c r="A31" s="69" t="s">
        <v>48</v>
      </c>
      <c r="B31" s="97" t="s">
        <v>23</v>
      </c>
      <c r="C31" s="97" t="s">
        <v>23</v>
      </c>
      <c r="D31" s="97">
        <v>60.244748687171793</v>
      </c>
      <c r="E31" s="97">
        <v>66.547820103834354</v>
      </c>
      <c r="F31" s="97">
        <v>64.781803211198024</v>
      </c>
      <c r="G31" s="97">
        <v>61.923927465723125</v>
      </c>
      <c r="H31" s="97">
        <v>62.71993330700716</v>
      </c>
      <c r="I31" s="97">
        <v>61.660815083506293</v>
      </c>
      <c r="J31" s="97">
        <v>57.711005471342723</v>
      </c>
      <c r="K31" s="99">
        <v>57.453163182188426</v>
      </c>
      <c r="L31" s="99">
        <v>58.609321144912329</v>
      </c>
      <c r="M31" s="99">
        <v>59.792115439516238</v>
      </c>
      <c r="N31" s="99">
        <v>60.444988368118722</v>
      </c>
      <c r="O31" s="99">
        <v>60.934889883066759</v>
      </c>
      <c r="P31" s="99">
        <v>55.802750134768573</v>
      </c>
      <c r="Q31" s="99">
        <v>51.331089884274263</v>
      </c>
      <c r="R31" s="99">
        <v>47.244831459116185</v>
      </c>
      <c r="S31" s="99">
        <v>45.213443673383551</v>
      </c>
      <c r="T31" s="99">
        <v>41.823960311615828</v>
      </c>
      <c r="U31" s="99">
        <v>38.860279774842553</v>
      </c>
      <c r="V31" s="99">
        <v>38.281215832057732</v>
      </c>
      <c r="W31" s="99">
        <v>35.41698459527408</v>
      </c>
    </row>
    <row r="32" spans="1:23" x14ac:dyDescent="0.2">
      <c r="A32" s="69" t="s">
        <v>49</v>
      </c>
      <c r="B32" s="97" t="s">
        <v>23</v>
      </c>
      <c r="C32" s="97">
        <v>60.341840974405578</v>
      </c>
      <c r="D32" s="97">
        <v>65.284313428354864</v>
      </c>
      <c r="E32" s="97">
        <v>64.788794394553349</v>
      </c>
      <c r="F32" s="97">
        <v>60.951982686576386</v>
      </c>
      <c r="G32" s="97">
        <v>60.532384074239374</v>
      </c>
      <c r="H32" s="97">
        <v>60.105027629574145</v>
      </c>
      <c r="I32" s="97">
        <v>57.451430839972758</v>
      </c>
      <c r="J32" s="97">
        <v>55.198886652677523</v>
      </c>
      <c r="K32" s="99">
        <v>48.588049785178491</v>
      </c>
      <c r="L32" s="99">
        <v>44.562998553377177</v>
      </c>
      <c r="M32" s="99">
        <v>43.710501386246101</v>
      </c>
      <c r="N32" s="99">
        <v>45.458718299038637</v>
      </c>
      <c r="O32" s="99">
        <v>45.110700973195527</v>
      </c>
      <c r="P32" s="99">
        <v>41.769854926838825</v>
      </c>
      <c r="Q32" s="99">
        <v>43.133931816316725</v>
      </c>
      <c r="R32" s="99">
        <v>46.552181946199624</v>
      </c>
      <c r="S32" s="99">
        <v>47.137503349200891</v>
      </c>
      <c r="T32" s="99">
        <v>44.298213814184763</v>
      </c>
      <c r="U32" s="99">
        <v>42.640237441002945</v>
      </c>
      <c r="V32" s="99">
        <v>41.040005914201686</v>
      </c>
      <c r="W32" s="99">
        <v>40.584818496794043</v>
      </c>
    </row>
    <row r="33" spans="1:23" x14ac:dyDescent="0.2">
      <c r="A33" s="69" t="s">
        <v>50</v>
      </c>
      <c r="B33" s="97" t="s">
        <v>23</v>
      </c>
      <c r="C33" s="97" t="s">
        <v>23</v>
      </c>
      <c r="D33" s="97">
        <v>57.415082439859454</v>
      </c>
      <c r="E33" s="97">
        <v>40.802809949609156</v>
      </c>
      <c r="F33" s="97">
        <v>42.959714844835958</v>
      </c>
      <c r="G33" s="97">
        <v>48.40681207292446</v>
      </c>
      <c r="H33" s="97">
        <v>47.629111757717126</v>
      </c>
      <c r="I33" s="97">
        <v>49.037740438955161</v>
      </c>
      <c r="J33" s="97">
        <v>53.500245002787963</v>
      </c>
      <c r="K33" s="99">
        <v>64.097376296619885</v>
      </c>
      <c r="L33" s="99">
        <v>67.140655893557948</v>
      </c>
      <c r="M33" s="99">
        <v>70.097628073942374</v>
      </c>
      <c r="N33" s="99">
        <v>54.920410521076981</v>
      </c>
      <c r="O33" s="99">
        <v>54.397884868531456</v>
      </c>
      <c r="P33" s="99">
        <v>49.129613216450231</v>
      </c>
      <c r="Q33" s="99">
        <v>49.94582849472696</v>
      </c>
      <c r="R33" s="99">
        <v>52.285935261779471</v>
      </c>
      <c r="S33" s="99">
        <v>48.549025426527528</v>
      </c>
      <c r="T33" s="99">
        <v>41.691887649258696</v>
      </c>
      <c r="U33" s="99">
        <v>39.586007833166725</v>
      </c>
      <c r="V33" s="99">
        <v>35.93045495724315</v>
      </c>
      <c r="W33" s="99">
        <v>33.321399294447005</v>
      </c>
    </row>
    <row r="34" spans="1:23" x14ac:dyDescent="0.2">
      <c r="A34" s="73" t="s">
        <v>51</v>
      </c>
      <c r="B34" s="97" t="s">
        <v>23</v>
      </c>
      <c r="C34" s="97" t="s">
        <v>23</v>
      </c>
      <c r="D34" s="97">
        <v>61.539925357993312</v>
      </c>
      <c r="E34" s="97">
        <v>54.807417751127474</v>
      </c>
      <c r="F34" s="97">
        <v>57.218791058771224</v>
      </c>
      <c r="G34" s="97">
        <v>58.430570832824088</v>
      </c>
      <c r="H34" s="97">
        <v>59.608306488075058</v>
      </c>
      <c r="I34" s="97">
        <v>60.634238234155404</v>
      </c>
      <c r="J34" s="97">
        <v>61.945393378778178</v>
      </c>
      <c r="K34" s="99">
        <v>61.099107633796066</v>
      </c>
      <c r="L34" s="99">
        <v>62.618468293789775</v>
      </c>
      <c r="M34" s="99">
        <v>64.720400154776485</v>
      </c>
      <c r="N34" s="99">
        <v>66.460766561768082</v>
      </c>
      <c r="O34" s="99">
        <v>70.349224230631364</v>
      </c>
      <c r="P34" s="99">
        <v>67.075932294573619</v>
      </c>
      <c r="Q34" s="99">
        <v>67.839732475954804</v>
      </c>
      <c r="R34" s="99">
        <v>67.644601689842702</v>
      </c>
      <c r="S34" s="99">
        <v>69.220378819789815</v>
      </c>
      <c r="T34" s="99">
        <v>69.518025699129879</v>
      </c>
      <c r="U34" s="99">
        <v>68.170230782466746</v>
      </c>
      <c r="V34" s="99">
        <v>66.167169895297306</v>
      </c>
      <c r="W34" s="99">
        <v>67.033523832197616</v>
      </c>
    </row>
    <row r="35" spans="1:23" x14ac:dyDescent="0.2">
      <c r="A35" s="69" t="s">
        <v>52</v>
      </c>
      <c r="B35" s="97" t="s">
        <v>23</v>
      </c>
      <c r="C35" s="97" t="s">
        <v>23</v>
      </c>
      <c r="D35" s="97">
        <v>32.5405819685501</v>
      </c>
      <c r="E35" s="97">
        <v>40.27419654961588</v>
      </c>
      <c r="F35" s="97">
        <v>38.405298736390243</v>
      </c>
      <c r="G35" s="97">
        <v>42.245438405861641</v>
      </c>
      <c r="H35" s="97">
        <v>41.918513939179839</v>
      </c>
      <c r="I35" s="97">
        <v>37.830294422573971</v>
      </c>
      <c r="J35" s="97">
        <v>35.685351949316676</v>
      </c>
      <c r="K35" s="99">
        <v>36.02244650948775</v>
      </c>
      <c r="L35" s="99">
        <v>34.732843733896487</v>
      </c>
      <c r="M35" s="99">
        <v>29.887468282362534</v>
      </c>
      <c r="N35" s="99">
        <v>40.274179009655974</v>
      </c>
      <c r="O35" s="99">
        <v>41.177094665102196</v>
      </c>
      <c r="P35" s="99">
        <v>38.924487327505631</v>
      </c>
      <c r="Q35" s="99">
        <v>39.442621144285283</v>
      </c>
      <c r="R35" s="99">
        <v>40.202501891278501</v>
      </c>
      <c r="S35" s="99">
        <v>38.028716027323625</v>
      </c>
      <c r="T35" s="99">
        <v>38.181843763765677</v>
      </c>
      <c r="U35" s="99">
        <v>38.919303911722039</v>
      </c>
      <c r="V35" s="99">
        <v>37.501972620578158</v>
      </c>
      <c r="W35" s="99">
        <v>36.989955601236396</v>
      </c>
    </row>
    <row r="36" spans="1:23" x14ac:dyDescent="0.2">
      <c r="A36" s="69" t="s">
        <v>53</v>
      </c>
      <c r="B36" s="97" t="s">
        <v>23</v>
      </c>
      <c r="C36" s="97">
        <v>31.663187195358368</v>
      </c>
      <c r="D36" s="97">
        <v>37.830294008037782</v>
      </c>
      <c r="E36" s="97">
        <v>42.605980939124272</v>
      </c>
      <c r="F36" s="97">
        <v>41.255605380890174</v>
      </c>
      <c r="G36" s="97">
        <v>44.102504121151291</v>
      </c>
      <c r="H36" s="97">
        <v>50.841060119818223</v>
      </c>
      <c r="I36" s="97">
        <v>57.113965110737951</v>
      </c>
      <c r="J36" s="97">
        <v>57.030609916511999</v>
      </c>
      <c r="K36" s="99">
        <v>55.563401646632983</v>
      </c>
      <c r="L36" s="99">
        <v>53.919688525193401</v>
      </c>
      <c r="M36" s="99">
        <v>52.333428026921638</v>
      </c>
      <c r="N36" s="99">
        <v>50.561677232872036</v>
      </c>
      <c r="O36" s="99">
        <v>49.571209363239845</v>
      </c>
      <c r="P36" s="99">
        <v>49.752646767116524</v>
      </c>
      <c r="Q36" s="99">
        <v>41.574035976364421</v>
      </c>
      <c r="R36" s="99">
        <v>38.897606412960513</v>
      </c>
      <c r="S36" s="99">
        <v>41.382951174623969</v>
      </c>
      <c r="T36" s="99">
        <v>31.935936812499456</v>
      </c>
      <c r="U36" s="99">
        <v>40.988866088774799</v>
      </c>
      <c r="V36" s="99">
        <v>35.503998638102416</v>
      </c>
      <c r="W36" s="99">
        <v>38.009473371622761</v>
      </c>
    </row>
    <row r="37" spans="1:23" x14ac:dyDescent="0.2">
      <c r="A37" s="69" t="s">
        <v>54</v>
      </c>
      <c r="B37" s="97" t="s">
        <v>23</v>
      </c>
      <c r="C37" s="97" t="s">
        <v>23</v>
      </c>
      <c r="D37" s="97">
        <v>40.618325195547442</v>
      </c>
      <c r="E37" s="97">
        <v>40.027019989635896</v>
      </c>
      <c r="F37" s="97">
        <v>37.078695495333726</v>
      </c>
      <c r="G37" s="97">
        <v>35.61351681821079</v>
      </c>
      <c r="H37" s="97">
        <v>37.480465869371841</v>
      </c>
      <c r="I37" s="97">
        <v>29.973314285174457</v>
      </c>
      <c r="J37" s="97">
        <v>37.201435575369921</v>
      </c>
      <c r="K37" s="99">
        <v>34.408669060911002</v>
      </c>
      <c r="L37" s="99">
        <v>35.60570218377255</v>
      </c>
      <c r="M37" s="99">
        <v>31.29939019310174</v>
      </c>
      <c r="N37" s="99">
        <v>35.659495461663795</v>
      </c>
      <c r="O37" s="99">
        <v>35.267755401894519</v>
      </c>
      <c r="P37" s="99">
        <v>31.509743879699304</v>
      </c>
      <c r="Q37" s="99">
        <v>28.674876603189038</v>
      </c>
      <c r="R37" s="99">
        <v>26.872897873552841</v>
      </c>
      <c r="S37" s="99">
        <v>21.78417636311454</v>
      </c>
      <c r="T37" s="99">
        <v>19.886362970317688</v>
      </c>
      <c r="U37" s="99">
        <v>20.190823853104796</v>
      </c>
      <c r="V37" s="99">
        <v>22.851932777508406</v>
      </c>
      <c r="W37" s="99">
        <v>23.706111634163221</v>
      </c>
    </row>
    <row r="38" spans="1:23" x14ac:dyDescent="0.2">
      <c r="A38" s="69" t="s">
        <v>55</v>
      </c>
      <c r="B38" s="97">
        <v>56.011289193188453</v>
      </c>
      <c r="C38" s="97">
        <v>45.713507316387322</v>
      </c>
      <c r="D38" s="97">
        <v>43.563585057895359</v>
      </c>
      <c r="E38" s="97">
        <v>38.643760049854976</v>
      </c>
      <c r="F38" s="97">
        <v>39.86652335889395</v>
      </c>
      <c r="G38" s="97">
        <v>39.09743717208417</v>
      </c>
      <c r="H38" s="97">
        <v>40.06811853740809</v>
      </c>
      <c r="I38" s="97">
        <v>41.009490416745983</v>
      </c>
      <c r="J38" s="97">
        <v>42.991197986127311</v>
      </c>
      <c r="K38" s="99">
        <v>42.487989155070935</v>
      </c>
      <c r="L38" s="99">
        <v>43.655150757092592</v>
      </c>
      <c r="M38" s="99">
        <v>45.569416449175939</v>
      </c>
      <c r="N38" s="99">
        <v>47.104517624130125</v>
      </c>
      <c r="O38" s="99">
        <v>46.641361268208321</v>
      </c>
      <c r="P38" s="99">
        <v>44.475695675412716</v>
      </c>
      <c r="Q38" s="99">
        <v>43.132591826098121</v>
      </c>
      <c r="R38" s="99">
        <v>41.62682205795079</v>
      </c>
      <c r="S38" s="99">
        <v>41.357221325880587</v>
      </c>
      <c r="T38" s="99">
        <v>40.927725478287272</v>
      </c>
      <c r="U38" s="99">
        <v>39.954421568627453</v>
      </c>
      <c r="V38" s="99">
        <v>38.903404892120271</v>
      </c>
      <c r="W38" s="99">
        <v>37.608724742405997</v>
      </c>
    </row>
    <row r="39" spans="1:23" x14ac:dyDescent="0.2">
      <c r="A39" s="69" t="s">
        <v>56</v>
      </c>
      <c r="B39" s="97">
        <v>48.096621565534988</v>
      </c>
      <c r="C39" s="97">
        <v>35.014836795252222</v>
      </c>
      <c r="D39" s="97">
        <v>32.84497808814622</v>
      </c>
      <c r="E39" s="97">
        <v>30.229145501749631</v>
      </c>
      <c r="F39" s="97">
        <v>28.863611506070221</v>
      </c>
      <c r="G39" s="97">
        <v>28.884219723525312</v>
      </c>
      <c r="H39" s="97">
        <v>31.748759931852788</v>
      </c>
      <c r="I39" s="97">
        <v>32.916668724472913</v>
      </c>
      <c r="J39" s="97">
        <v>32.728354519122554</v>
      </c>
      <c r="K39" s="99">
        <v>31.868586525076392</v>
      </c>
      <c r="L39" s="99">
        <v>30.921827829657012</v>
      </c>
      <c r="M39" s="99">
        <v>30.663596972857484</v>
      </c>
      <c r="N39" s="99">
        <v>32.553859478185558</v>
      </c>
      <c r="O39" s="99">
        <v>32.278407176997199</v>
      </c>
      <c r="P39" s="99">
        <v>30.452123288421717</v>
      </c>
      <c r="Q39" s="99">
        <v>28.674368658816562</v>
      </c>
      <c r="R39" s="99">
        <v>29.123708662480823</v>
      </c>
      <c r="S39" s="99">
        <v>28.363442659381171</v>
      </c>
      <c r="T39" s="99">
        <v>27.667741731486757</v>
      </c>
      <c r="U39" s="99">
        <v>26.263220805563602</v>
      </c>
      <c r="V39" s="99">
        <v>25.990990732175383</v>
      </c>
      <c r="W39" s="99">
        <v>25.943908998459747</v>
      </c>
    </row>
    <row r="40" spans="1:23" x14ac:dyDescent="0.2">
      <c r="A40" s="69" t="s">
        <v>57</v>
      </c>
      <c r="B40" s="97">
        <v>24.899408284023668</v>
      </c>
      <c r="C40" s="97" t="s">
        <v>23</v>
      </c>
      <c r="D40" s="97" t="s">
        <v>23</v>
      </c>
      <c r="E40" s="97">
        <v>23.185011709601874</v>
      </c>
      <c r="F40" s="97" t="s">
        <v>23</v>
      </c>
      <c r="G40" s="97" t="s">
        <v>23</v>
      </c>
      <c r="H40" s="97" t="s">
        <v>23</v>
      </c>
      <c r="I40" s="97">
        <v>22.709923664122137</v>
      </c>
      <c r="J40" s="97" t="s">
        <v>23</v>
      </c>
      <c r="K40" s="99" t="s">
        <v>23</v>
      </c>
      <c r="L40" s="99" t="s">
        <v>23</v>
      </c>
      <c r="M40" s="99">
        <v>22.840490797546011</v>
      </c>
      <c r="N40" s="99" t="s">
        <v>23</v>
      </c>
      <c r="O40" s="99" t="s">
        <v>23</v>
      </c>
      <c r="P40" s="99" t="s">
        <v>23</v>
      </c>
      <c r="Q40" s="99">
        <v>23.557721461027338</v>
      </c>
      <c r="R40" s="99" t="s">
        <v>23</v>
      </c>
      <c r="S40" s="99" t="s">
        <v>23</v>
      </c>
      <c r="T40" s="99">
        <v>24.368563041580618</v>
      </c>
      <c r="U40" s="99" t="s">
        <v>23</v>
      </c>
      <c r="V40" s="99">
        <v>26.478997421779273</v>
      </c>
      <c r="W40" s="99" t="s">
        <v>23</v>
      </c>
    </row>
    <row r="41" spans="1:23" x14ac:dyDescent="0.2">
      <c r="A41" s="69" t="s">
        <v>58</v>
      </c>
      <c r="B41" s="97">
        <v>42.321869627560943</v>
      </c>
      <c r="C41" s="97">
        <v>33.958812260536405</v>
      </c>
      <c r="D41" s="97">
        <v>28.217411856394964</v>
      </c>
      <c r="E41" s="97" t="s">
        <v>23</v>
      </c>
      <c r="F41" s="97">
        <v>22.293111608944553</v>
      </c>
      <c r="G41" s="97" t="s">
        <v>23</v>
      </c>
      <c r="H41" s="97">
        <v>24.312566521653768</v>
      </c>
      <c r="I41" s="97" t="s">
        <v>23</v>
      </c>
      <c r="J41" s="97">
        <v>24.405922495734828</v>
      </c>
      <c r="K41" s="99" t="s">
        <v>23</v>
      </c>
      <c r="L41" s="99">
        <v>24.634914130313305</v>
      </c>
      <c r="M41" s="99" t="s">
        <v>23</v>
      </c>
      <c r="N41" s="99">
        <v>26.988240686870824</v>
      </c>
      <c r="O41" s="99" t="s">
        <v>23</v>
      </c>
      <c r="P41" s="99">
        <v>27.464249341379858</v>
      </c>
      <c r="Q41" s="99" t="s">
        <v>23</v>
      </c>
      <c r="R41" s="99">
        <v>28.273759377381957</v>
      </c>
      <c r="S41" s="99" t="s">
        <v>23</v>
      </c>
      <c r="T41" s="99" t="s">
        <v>23</v>
      </c>
      <c r="U41" s="99" t="s">
        <v>23</v>
      </c>
      <c r="V41" s="99">
        <v>25.019931589640716</v>
      </c>
      <c r="W41" s="99" t="s">
        <v>23</v>
      </c>
    </row>
    <row r="42" spans="1:23" x14ac:dyDescent="0.2">
      <c r="A42" s="69" t="s">
        <v>59</v>
      </c>
      <c r="B42" s="97" t="s">
        <v>23</v>
      </c>
      <c r="C42" s="97" t="s">
        <v>23</v>
      </c>
      <c r="D42" s="97" t="s">
        <v>23</v>
      </c>
      <c r="E42" s="97" t="s">
        <v>23</v>
      </c>
      <c r="F42" s="97">
        <v>36.382407268257474</v>
      </c>
      <c r="G42" s="97" t="s">
        <v>23</v>
      </c>
      <c r="H42" s="97">
        <v>34.049630291135756</v>
      </c>
      <c r="I42" s="97">
        <v>35.606325830157431</v>
      </c>
      <c r="J42" s="97">
        <v>38.192548730005903</v>
      </c>
      <c r="K42" s="99">
        <v>40.38722634872768</v>
      </c>
      <c r="L42" s="99">
        <v>45.694126076383242</v>
      </c>
      <c r="M42" s="99">
        <v>45.138012625417964</v>
      </c>
      <c r="N42" s="99">
        <v>44.44367452877821</v>
      </c>
      <c r="O42" s="99">
        <v>44.529282275602036</v>
      </c>
      <c r="P42" s="99">
        <v>43.053871568132692</v>
      </c>
      <c r="Q42" s="99">
        <v>45.37637143708497</v>
      </c>
      <c r="R42" s="99">
        <v>42.89492288422398</v>
      </c>
      <c r="S42" s="99">
        <v>43.869374987071893</v>
      </c>
      <c r="T42" s="99">
        <v>44.611853926001494</v>
      </c>
      <c r="U42" s="99">
        <v>46.024732689829492</v>
      </c>
      <c r="V42" s="99" t="s">
        <v>23</v>
      </c>
      <c r="W42" s="99" t="s">
        <v>23</v>
      </c>
    </row>
    <row r="43" spans="1:23" x14ac:dyDescent="0.2">
      <c r="A43" s="69" t="s">
        <v>60</v>
      </c>
      <c r="B43" s="97" t="s">
        <v>23</v>
      </c>
      <c r="C43" s="97" t="s">
        <v>23</v>
      </c>
      <c r="D43" s="97" t="s">
        <v>23</v>
      </c>
      <c r="E43" s="97">
        <v>33.385318519180473</v>
      </c>
      <c r="F43" s="97">
        <v>33.340251447424372</v>
      </c>
      <c r="G43" s="97">
        <v>35.202156721782536</v>
      </c>
      <c r="H43" s="97">
        <v>35.229458475601497</v>
      </c>
      <c r="I43" s="97">
        <v>33.615080557410444</v>
      </c>
      <c r="J43" s="97">
        <v>31.544214172814094</v>
      </c>
      <c r="K43" s="99">
        <v>31.410734571314919</v>
      </c>
      <c r="L43" s="99">
        <v>29.886757339154446</v>
      </c>
      <c r="M43" s="99">
        <v>28.037898284577562</v>
      </c>
      <c r="N43" s="99">
        <v>28.84572532912798</v>
      </c>
      <c r="O43" s="99">
        <v>27.512442292511079</v>
      </c>
      <c r="P43" s="99">
        <v>26.355021039886399</v>
      </c>
      <c r="Q43" s="99">
        <v>24.720334539616502</v>
      </c>
      <c r="R43" s="99">
        <v>23.473801037558356</v>
      </c>
      <c r="S43" s="99">
        <v>21.858795963170206</v>
      </c>
      <c r="T43" s="99">
        <v>21.245104095134245</v>
      </c>
      <c r="U43" s="99">
        <v>21.360490011161549</v>
      </c>
      <c r="V43" s="99">
        <v>19.768623061494548</v>
      </c>
      <c r="W43" s="99">
        <v>18.790851059750061</v>
      </c>
    </row>
    <row r="44" spans="1:23" x14ac:dyDescent="0.2">
      <c r="A44" s="73" t="s">
        <v>61</v>
      </c>
      <c r="B44" s="97" t="s">
        <v>23</v>
      </c>
      <c r="C44" s="97" t="s">
        <v>23</v>
      </c>
      <c r="D44" s="97">
        <v>32.275828529744111</v>
      </c>
      <c r="E44" s="97">
        <v>44.506780633664562</v>
      </c>
      <c r="F44" s="97">
        <v>43.587888626177786</v>
      </c>
      <c r="G44" s="97">
        <v>42.071317871427503</v>
      </c>
      <c r="H44" s="97">
        <v>41.828231369464433</v>
      </c>
      <c r="I44" s="97">
        <v>41.886363740480256</v>
      </c>
      <c r="J44" s="97">
        <v>45.216750141498217</v>
      </c>
      <c r="K44" s="99">
        <v>44.940944607288991</v>
      </c>
      <c r="L44" s="99">
        <v>44.715986308876118</v>
      </c>
      <c r="M44" s="99">
        <v>44.799088651170685</v>
      </c>
      <c r="N44" s="99">
        <v>47.766178279284539</v>
      </c>
      <c r="O44" s="99">
        <v>44.435133337459909</v>
      </c>
      <c r="P44" s="99">
        <v>41.717344072459206</v>
      </c>
      <c r="Q44" s="99">
        <v>36.783234916656319</v>
      </c>
      <c r="R44" s="99">
        <v>34.738737922748953</v>
      </c>
      <c r="S44" s="99">
        <v>32.941256181203457</v>
      </c>
      <c r="T44" s="99">
        <v>32.21453860494168</v>
      </c>
      <c r="U44" s="99">
        <v>35.620123081166767</v>
      </c>
      <c r="V44" s="99">
        <v>34.554459217354307</v>
      </c>
      <c r="W44" s="99">
        <v>34.097560614576039</v>
      </c>
    </row>
    <row r="45" spans="1:23" x14ac:dyDescent="0.2">
      <c r="A45" s="69" t="s">
        <v>62</v>
      </c>
      <c r="B45" s="97" t="s">
        <v>23</v>
      </c>
      <c r="C45" s="97">
        <v>70.05327552433944</v>
      </c>
      <c r="D45" s="97">
        <v>62.352111929099188</v>
      </c>
      <c r="E45" s="97">
        <v>50.603133014828948</v>
      </c>
      <c r="F45" s="97">
        <v>48.002553484010498</v>
      </c>
      <c r="G45" s="97">
        <v>50.567179180525692</v>
      </c>
      <c r="H45" s="97">
        <v>57.018005350451659</v>
      </c>
      <c r="I45" s="97">
        <v>56.962381073790347</v>
      </c>
      <c r="J45" s="97">
        <v>50.135962795325703</v>
      </c>
      <c r="K45" s="99">
        <v>48.630802461853747</v>
      </c>
      <c r="L45" s="99">
        <v>47.0695481999091</v>
      </c>
      <c r="M45" s="99">
        <v>42.043302179239141</v>
      </c>
      <c r="N45" s="99">
        <v>46.43121882748499</v>
      </c>
      <c r="O45" s="99">
        <v>43.117973496885384</v>
      </c>
      <c r="P45" s="99">
        <v>41.852395745081431</v>
      </c>
      <c r="Q45" s="99">
        <v>40.652473464973106</v>
      </c>
      <c r="R45" s="99">
        <v>39.320850860135273</v>
      </c>
      <c r="S45" s="99">
        <v>37.410246789471849</v>
      </c>
      <c r="T45" s="99">
        <v>38.466866855057965</v>
      </c>
      <c r="U45" s="99">
        <v>35.121543337164852</v>
      </c>
      <c r="V45" s="99">
        <v>33.606586369174863</v>
      </c>
      <c r="W45" s="99">
        <v>32.275565758465255</v>
      </c>
    </row>
    <row r="46" spans="1:23" x14ac:dyDescent="0.2">
      <c r="A46" s="5" t="s">
        <v>63</v>
      </c>
      <c r="B46" s="97">
        <v>41.794581500615337</v>
      </c>
      <c r="C46" s="97">
        <v>35.846130269818957</v>
      </c>
      <c r="D46" s="97">
        <v>37.700916532259839</v>
      </c>
      <c r="E46" s="97">
        <v>31.600661931261403</v>
      </c>
      <c r="F46" s="97">
        <v>31.65160784948252</v>
      </c>
      <c r="G46" s="97">
        <v>31.757156034686222</v>
      </c>
      <c r="H46" s="97">
        <v>31.277570759353129</v>
      </c>
      <c r="I46" s="97">
        <v>30.550984948750852</v>
      </c>
      <c r="J46" s="97">
        <v>28.458087275142496</v>
      </c>
      <c r="K46" s="99">
        <v>27.763194217645072</v>
      </c>
      <c r="L46" s="99">
        <v>27.597788664765492</v>
      </c>
      <c r="M46" s="99">
        <v>28.482184931064698</v>
      </c>
      <c r="N46" s="99">
        <v>29.811348609043474</v>
      </c>
      <c r="O46" s="99">
        <v>30.365444343707431</v>
      </c>
      <c r="P46" s="99">
        <v>29.887187137396115</v>
      </c>
      <c r="Q46" s="99">
        <v>29.213460464061995</v>
      </c>
      <c r="R46" s="99">
        <v>29.095848751746583</v>
      </c>
      <c r="S46" s="99">
        <v>28.705782011857877</v>
      </c>
      <c r="T46" s="99">
        <v>27.896983052352191</v>
      </c>
      <c r="U46" s="99">
        <v>28.522452795463376</v>
      </c>
      <c r="V46" s="99">
        <v>27.72017643236585</v>
      </c>
      <c r="W46" s="99">
        <v>27.848259244172908</v>
      </c>
    </row>
    <row r="47" spans="1:23" x14ac:dyDescent="0.2">
      <c r="A47" s="69" t="s">
        <v>64</v>
      </c>
      <c r="B47" s="97" t="s">
        <v>23</v>
      </c>
      <c r="C47" s="97">
        <v>40.035913359021364</v>
      </c>
      <c r="D47" s="97">
        <v>53.105507147884758</v>
      </c>
      <c r="E47" s="97">
        <v>49.538180962466164</v>
      </c>
      <c r="F47" s="97">
        <v>53.615442387621513</v>
      </c>
      <c r="G47" s="97">
        <v>58.547607689266115</v>
      </c>
      <c r="H47" s="97">
        <v>58.034202086897359</v>
      </c>
      <c r="I47" s="97">
        <v>51.810159900487761</v>
      </c>
      <c r="J47" s="97">
        <v>49.414528022179013</v>
      </c>
      <c r="K47" s="99">
        <v>44.772837684048795</v>
      </c>
      <c r="L47" s="99">
        <v>44.411883457716307</v>
      </c>
      <c r="M47" s="99">
        <v>41.818963316665915</v>
      </c>
      <c r="N47" s="99">
        <v>41.982599870904643</v>
      </c>
      <c r="O47" s="99">
        <v>39.337643309945989</v>
      </c>
      <c r="P47" s="99">
        <v>38.097797777542048</v>
      </c>
      <c r="Q47" s="99">
        <v>36.867203727197882</v>
      </c>
      <c r="R47" s="99">
        <v>35.879217415460076</v>
      </c>
      <c r="S47" s="99">
        <v>33.48586383660011</v>
      </c>
      <c r="T47" s="99">
        <v>34.624074782173899</v>
      </c>
      <c r="U47" s="99">
        <v>26.245447595201966</v>
      </c>
      <c r="V47" s="99">
        <v>31.894103136152559</v>
      </c>
      <c r="W47" s="99">
        <v>32.346550883105458</v>
      </c>
    </row>
    <row r="48" spans="1:23" x14ac:dyDescent="0.2">
      <c r="A48" s="69" t="s">
        <v>65</v>
      </c>
      <c r="B48" s="97">
        <v>47.804181063732209</v>
      </c>
      <c r="C48" s="97">
        <v>38.898944819934101</v>
      </c>
      <c r="D48" s="97">
        <v>35.405823524250934</v>
      </c>
      <c r="E48" s="97">
        <v>26.238437477969523</v>
      </c>
      <c r="F48" s="97">
        <v>27.791734168813655</v>
      </c>
      <c r="G48" s="97">
        <v>29.807317848733973</v>
      </c>
      <c r="H48" s="97">
        <v>30.747791405197173</v>
      </c>
      <c r="I48" s="97">
        <v>31.560332417222874</v>
      </c>
      <c r="J48" s="97">
        <v>30.79408035888434</v>
      </c>
      <c r="K48" s="99">
        <v>29.859224290177966</v>
      </c>
      <c r="L48" s="99">
        <v>29.168112832486671</v>
      </c>
      <c r="M48" s="99">
        <v>30.389354628006227</v>
      </c>
      <c r="N48" s="99">
        <v>32.661015489474785</v>
      </c>
      <c r="O48" s="99">
        <v>32.612602507236168</v>
      </c>
      <c r="P48" s="99">
        <v>31.267217630853995</v>
      </c>
      <c r="Q48" s="99">
        <v>29.636306288261281</v>
      </c>
      <c r="R48" s="99">
        <v>27.534007734877086</v>
      </c>
      <c r="S48" s="99">
        <v>25.943890240293499</v>
      </c>
      <c r="T48" s="99">
        <v>25.288329084981843</v>
      </c>
      <c r="U48" s="99">
        <v>23.601308581273351</v>
      </c>
      <c r="V48" s="99">
        <v>23.068431866866792</v>
      </c>
      <c r="W48" s="99">
        <v>22.962653446891341</v>
      </c>
    </row>
    <row r="49" spans="1:23" x14ac:dyDescent="0.2">
      <c r="A49" s="69" t="s">
        <v>66</v>
      </c>
      <c r="B49" s="97">
        <v>46.867917765369747</v>
      </c>
      <c r="C49" s="97">
        <v>46.524102281473596</v>
      </c>
      <c r="D49" s="97">
        <v>46.905999230108677</v>
      </c>
      <c r="E49" s="97">
        <v>38.000630481027237</v>
      </c>
      <c r="F49" s="97">
        <v>38.27192249646604</v>
      </c>
      <c r="G49" s="97">
        <v>33.606443463534568</v>
      </c>
      <c r="H49" s="97">
        <v>34.446189790518808</v>
      </c>
      <c r="I49" s="97">
        <v>32.584951155776132</v>
      </c>
      <c r="J49" s="97">
        <v>35.909920876445526</v>
      </c>
      <c r="K49" s="99">
        <v>32.254758856687424</v>
      </c>
      <c r="L49" s="99">
        <v>32.298088984633395</v>
      </c>
      <c r="M49" s="99">
        <v>37.007257493978585</v>
      </c>
      <c r="N49" s="99">
        <v>34.914291864227991</v>
      </c>
      <c r="O49" s="99">
        <v>38.253926143379232</v>
      </c>
      <c r="P49" s="99">
        <v>35.757264537986927</v>
      </c>
      <c r="Q49" s="99">
        <v>37.75054264500681</v>
      </c>
      <c r="R49" s="99">
        <v>33.57471862181054</v>
      </c>
      <c r="S49" s="99">
        <v>35.622344328761152</v>
      </c>
      <c r="T49" s="99">
        <v>32.59042211623688</v>
      </c>
      <c r="U49" s="99">
        <v>30.339739183958393</v>
      </c>
      <c r="V49" s="99">
        <v>27.615885551721508</v>
      </c>
      <c r="W49" s="99">
        <v>29.755892533921706</v>
      </c>
    </row>
    <row r="50" spans="1:23" x14ac:dyDescent="0.2">
      <c r="A50" s="75" t="s">
        <v>67</v>
      </c>
      <c r="B50" s="100">
        <v>44.150134846326502</v>
      </c>
      <c r="C50" s="100">
        <v>35.612351832584835</v>
      </c>
      <c r="D50" s="100">
        <v>34.003139105143376</v>
      </c>
      <c r="E50" s="100">
        <v>28.515134046351609</v>
      </c>
      <c r="F50" s="100">
        <v>28.947053895859369</v>
      </c>
      <c r="G50" s="100">
        <v>29.886104694699021</v>
      </c>
      <c r="H50" s="100">
        <v>30.415680838672248</v>
      </c>
      <c r="I50" s="100">
        <v>30.529966718413061</v>
      </c>
      <c r="J50" s="100">
        <v>29.667476558511197</v>
      </c>
      <c r="K50" s="101">
        <v>28.855265578201671</v>
      </c>
      <c r="L50" s="101">
        <v>28.533909039910537</v>
      </c>
      <c r="M50" s="101">
        <v>29.410804285584653</v>
      </c>
      <c r="N50" s="101">
        <v>31.397445310842315</v>
      </c>
      <c r="O50" s="101">
        <v>31.28764813520748</v>
      </c>
      <c r="P50" s="101">
        <v>29.9985453178579</v>
      </c>
      <c r="Q50" s="101">
        <v>29.269955889588527</v>
      </c>
      <c r="R50" s="101">
        <v>28.289520229615455</v>
      </c>
      <c r="S50" s="101">
        <v>27.323798412263539</v>
      </c>
      <c r="T50" s="101">
        <v>26.854642775599597</v>
      </c>
      <c r="U50" s="101">
        <v>25.748915866646694</v>
      </c>
      <c r="V50" s="101">
        <v>25.155412280858485</v>
      </c>
      <c r="W50" s="101">
        <v>24.918474444957223</v>
      </c>
    </row>
    <row r="51" spans="1:23" x14ac:dyDescent="0.2">
      <c r="A51" s="75" t="s">
        <v>68</v>
      </c>
      <c r="B51" s="100">
        <v>46.627010630131466</v>
      </c>
      <c r="C51" s="100">
        <v>40.990626302416018</v>
      </c>
      <c r="D51" s="100">
        <v>39.155140092369855</v>
      </c>
      <c r="E51" s="100" t="s">
        <v>23</v>
      </c>
      <c r="F51" s="100">
        <v>34.387090744444322</v>
      </c>
      <c r="G51" s="100" t="s">
        <v>23</v>
      </c>
      <c r="H51" s="100">
        <v>35.383013280491149</v>
      </c>
      <c r="I51" s="100">
        <v>35.113992538995319</v>
      </c>
      <c r="J51" s="100">
        <v>34.413379259769627</v>
      </c>
      <c r="K51" s="101">
        <v>33.464720735929824</v>
      </c>
      <c r="L51" s="101">
        <v>33.160720490848099</v>
      </c>
      <c r="M51" s="101">
        <v>33.65875295986843</v>
      </c>
      <c r="N51" s="101">
        <v>34.648440624331954</v>
      </c>
      <c r="O51" s="101">
        <v>34.511771944170782</v>
      </c>
      <c r="P51" s="101">
        <v>33.030735497138522</v>
      </c>
      <c r="Q51" s="101">
        <v>32.729005616697158</v>
      </c>
      <c r="R51" s="101">
        <v>32.501908458506051</v>
      </c>
      <c r="S51" s="101">
        <v>32.04557470415029</v>
      </c>
      <c r="T51" s="101">
        <v>31.411895642577942</v>
      </c>
      <c r="U51" s="101">
        <v>30.278075742401128</v>
      </c>
      <c r="V51" s="101">
        <v>29.244970387191682</v>
      </c>
      <c r="W51" s="101" t="s">
        <v>23</v>
      </c>
    </row>
    <row r="52" spans="1:23" x14ac:dyDescent="0.2">
      <c r="A52" s="75" t="s">
        <v>69</v>
      </c>
      <c r="B52" s="100" t="s">
        <v>23</v>
      </c>
      <c r="C52" s="100" t="s">
        <v>23</v>
      </c>
      <c r="D52" s="100">
        <v>39.625296654776356</v>
      </c>
      <c r="E52" s="100">
        <v>35.579353853250886</v>
      </c>
      <c r="F52" s="100">
        <v>35.155281779754745</v>
      </c>
      <c r="G52" s="100">
        <v>35.538092090088178</v>
      </c>
      <c r="H52" s="100">
        <v>36.170733724690216</v>
      </c>
      <c r="I52" s="100">
        <v>35.851369767756275</v>
      </c>
      <c r="J52" s="100">
        <v>35.248773221361411</v>
      </c>
      <c r="K52" s="101">
        <v>34.327802094673288</v>
      </c>
      <c r="L52" s="101">
        <v>34.10951667779775</v>
      </c>
      <c r="M52" s="101">
        <v>34.666186724882813</v>
      </c>
      <c r="N52" s="101">
        <v>35.581616450879437</v>
      </c>
      <c r="O52" s="101">
        <v>35.403080089309618</v>
      </c>
      <c r="P52" s="101">
        <v>33.837963091637867</v>
      </c>
      <c r="Q52" s="101">
        <v>33.421805139520053</v>
      </c>
      <c r="R52" s="101">
        <v>33.041972997283146</v>
      </c>
      <c r="S52" s="101">
        <v>32.495678543296783</v>
      </c>
      <c r="T52" s="101">
        <v>31.760119089493198</v>
      </c>
      <c r="U52" s="101">
        <v>30.641580795715136</v>
      </c>
      <c r="V52" s="101">
        <v>29.702275823728701</v>
      </c>
      <c r="W52" s="101" t="s">
        <v>23</v>
      </c>
    </row>
    <row r="54" spans="1:23" x14ac:dyDescent="0.2">
      <c r="A54" s="15" t="s">
        <v>90</v>
      </c>
    </row>
    <row r="55" spans="1:23" x14ac:dyDescent="0.2">
      <c r="A55" s="14" t="s">
        <v>86</v>
      </c>
    </row>
  </sheetData>
  <pageMargins left="0.25" right="0.25" top="0.75" bottom="0.75" header="0.3" footer="0.3"/>
  <pageSetup paperSize="9" scale="7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/>
    <pageSetUpPr fitToPage="1"/>
  </sheetPr>
  <dimension ref="A1:W55"/>
  <sheetViews>
    <sheetView showGridLines="0" tabSelected="1" workbookViewId="0">
      <selection activeCell="A2" sqref="A2"/>
    </sheetView>
  </sheetViews>
  <sheetFormatPr baseColWidth="10" defaultColWidth="11.42578125" defaultRowHeight="12.75" x14ac:dyDescent="0.2"/>
  <cols>
    <col min="1" max="1" width="15.7109375" customWidth="1"/>
    <col min="2" max="21" width="7.5703125" customWidth="1"/>
    <col min="22" max="23" width="6.85546875" customWidth="1"/>
  </cols>
  <sheetData>
    <row r="1" spans="1:23" x14ac:dyDescent="0.2">
      <c r="A1" s="1" t="s">
        <v>87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3" ht="18" x14ac:dyDescent="0.25">
      <c r="A2" s="62" t="s">
        <v>100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3" ht="15.75" x14ac:dyDescent="0.25">
      <c r="A3" s="64" t="s">
        <v>101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23" x14ac:dyDescent="0.2">
      <c r="A4" s="84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23" ht="14.25" x14ac:dyDescent="0.2">
      <c r="A5" s="66" t="s">
        <v>21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8">
        <v>2003</v>
      </c>
      <c r="I5" s="68">
        <v>2004</v>
      </c>
      <c r="J5" s="68">
        <v>2005</v>
      </c>
      <c r="K5" s="68">
        <v>2006</v>
      </c>
      <c r="L5" s="68">
        <v>2007</v>
      </c>
      <c r="M5" s="68">
        <v>2008</v>
      </c>
      <c r="N5" s="68">
        <v>2009</v>
      </c>
      <c r="O5" s="68">
        <v>2010</v>
      </c>
      <c r="P5" s="68">
        <v>2011</v>
      </c>
      <c r="Q5" s="68">
        <v>2012</v>
      </c>
      <c r="R5" s="68">
        <v>2013</v>
      </c>
      <c r="S5" s="68">
        <v>2014</v>
      </c>
      <c r="T5" s="68">
        <v>2015</v>
      </c>
      <c r="U5" s="68">
        <v>2016</v>
      </c>
      <c r="V5" s="68">
        <v>2017</v>
      </c>
      <c r="W5" s="68">
        <v>2018</v>
      </c>
    </row>
    <row r="6" spans="1:23" x14ac:dyDescent="0.2">
      <c r="A6" s="90" t="s">
        <v>22</v>
      </c>
      <c r="B6" s="97" t="s">
        <v>23</v>
      </c>
      <c r="C6" s="97" t="s">
        <v>23</v>
      </c>
      <c r="D6" s="97" t="s">
        <v>23</v>
      </c>
      <c r="E6" s="97">
        <v>1.0198727707699</v>
      </c>
      <c r="F6" s="97">
        <v>1.0077511034557003</v>
      </c>
      <c r="G6" s="97">
        <v>0.99725450474464228</v>
      </c>
      <c r="H6" s="97">
        <v>1.0402165302350146</v>
      </c>
      <c r="I6" s="97">
        <v>1.1106053471459216</v>
      </c>
      <c r="J6" s="97">
        <v>1.1753990464344941</v>
      </c>
      <c r="K6" s="99">
        <v>1.26655718354674</v>
      </c>
      <c r="L6" s="99">
        <v>1.3514330724667141</v>
      </c>
      <c r="M6" s="99">
        <v>1.4337794998238818</v>
      </c>
      <c r="N6" s="99">
        <v>1.4621019584392285</v>
      </c>
      <c r="O6" s="99">
        <v>1.6009187698292946</v>
      </c>
      <c r="P6" s="99">
        <v>1.6860273344467203</v>
      </c>
      <c r="Q6" s="99">
        <v>1.7329818216262032</v>
      </c>
      <c r="R6" s="99">
        <v>1.7739524514112586</v>
      </c>
      <c r="S6" s="99">
        <v>1.8023178148326087</v>
      </c>
      <c r="T6" s="99">
        <v>1.8249342030919713</v>
      </c>
      <c r="U6" s="99">
        <v>1.8199548120355395</v>
      </c>
      <c r="V6" s="99">
        <v>1.8165363452235042</v>
      </c>
      <c r="W6" s="99" t="s">
        <v>23</v>
      </c>
    </row>
    <row r="7" spans="1:23" x14ac:dyDescent="0.2">
      <c r="A7" s="69" t="s">
        <v>24</v>
      </c>
      <c r="B7" s="97">
        <v>2.9840584857236672</v>
      </c>
      <c r="C7" s="97" t="s">
        <v>23</v>
      </c>
      <c r="D7" s="97" t="s">
        <v>23</v>
      </c>
      <c r="E7" s="97">
        <v>5.025046245690743</v>
      </c>
      <c r="F7" s="97" t="s">
        <v>23</v>
      </c>
      <c r="G7" s="97">
        <v>5.499251097706102</v>
      </c>
      <c r="H7" s="97" t="s">
        <v>23</v>
      </c>
      <c r="I7" s="97">
        <v>5.8293256809162832</v>
      </c>
      <c r="J7" s="97" t="s">
        <v>23</v>
      </c>
      <c r="K7" s="99">
        <v>6.1953840887976144</v>
      </c>
      <c r="L7" s="99" t="s">
        <v>23</v>
      </c>
      <c r="M7" s="99">
        <v>6.4703000583551384</v>
      </c>
      <c r="N7" s="99" t="s">
        <v>23</v>
      </c>
      <c r="O7" s="99">
        <v>6.7089025862616767</v>
      </c>
      <c r="P7" s="99" t="s">
        <v>23</v>
      </c>
      <c r="Q7" s="99" t="s">
        <v>23</v>
      </c>
      <c r="R7" s="99" t="s">
        <v>23</v>
      </c>
      <c r="S7" s="99" t="s">
        <v>23</v>
      </c>
      <c r="T7" s="99" t="s">
        <v>23</v>
      </c>
      <c r="U7" s="99" t="s">
        <v>23</v>
      </c>
      <c r="V7" s="99" t="s">
        <v>23</v>
      </c>
      <c r="W7" s="99" t="s">
        <v>23</v>
      </c>
    </row>
    <row r="8" spans="1:23" x14ac:dyDescent="0.2">
      <c r="A8" s="69" t="s">
        <v>25</v>
      </c>
      <c r="B8" s="97">
        <v>3.3056542405666263</v>
      </c>
      <c r="C8" s="97">
        <v>4.0038976614031583</v>
      </c>
      <c r="D8" s="97">
        <v>3.9295043405346748</v>
      </c>
      <c r="E8" s="97">
        <v>5.2084094996585701</v>
      </c>
      <c r="F8" s="97">
        <v>5.4388161377466702</v>
      </c>
      <c r="G8" s="97">
        <v>5.0376811861995545</v>
      </c>
      <c r="H8" s="97">
        <v>5.0362825286237465</v>
      </c>
      <c r="I8" s="97">
        <v>5.014171776221092</v>
      </c>
      <c r="J8" s="97">
        <v>5.1070805173203553</v>
      </c>
      <c r="K8" s="99">
        <v>5.2819254645430407</v>
      </c>
      <c r="L8" s="99">
        <v>5.4548550348202518</v>
      </c>
      <c r="M8" s="99">
        <v>5.4599190569561156</v>
      </c>
      <c r="N8" s="99">
        <v>5.5350032048907005</v>
      </c>
      <c r="O8" s="99">
        <v>5.5134519046439063</v>
      </c>
      <c r="P8" s="99">
        <v>5.6980139518028627</v>
      </c>
      <c r="Q8" s="99">
        <v>6.0326820923741789</v>
      </c>
      <c r="R8" s="99">
        <v>6.084637635122502</v>
      </c>
      <c r="S8" s="99">
        <v>6.4943349094477654</v>
      </c>
      <c r="T8" s="99">
        <v>6.8759978712080896</v>
      </c>
      <c r="U8" s="99">
        <v>6.9816432794987202</v>
      </c>
      <c r="V8" s="99">
        <v>7.2691129670329673</v>
      </c>
      <c r="W8" s="99">
        <v>7.7037792071409825</v>
      </c>
    </row>
    <row r="9" spans="1:23" x14ac:dyDescent="0.2">
      <c r="A9" s="73" t="s">
        <v>26</v>
      </c>
      <c r="B9" s="97">
        <v>3.5995288460899242</v>
      </c>
      <c r="C9" s="97">
        <v>4.1811978420268341</v>
      </c>
      <c r="D9" s="97">
        <v>4.9473913508050611</v>
      </c>
      <c r="E9" s="97">
        <v>5.4729022252362904</v>
      </c>
      <c r="F9" s="97">
        <v>5.7761054143428847</v>
      </c>
      <c r="G9" s="97">
        <v>5.8430975253601876</v>
      </c>
      <c r="H9" s="97">
        <v>6.2059103221625262</v>
      </c>
      <c r="I9" s="97">
        <v>6.589407762614762</v>
      </c>
      <c r="J9" s="97">
        <v>6.7792976828720901</v>
      </c>
      <c r="K9" s="99">
        <v>7.0322918050175289</v>
      </c>
      <c r="L9" s="99">
        <v>7.5599687129673194</v>
      </c>
      <c r="M9" s="99">
        <v>7.7194660902638237</v>
      </c>
      <c r="N9" s="99">
        <v>7.0403740592725397</v>
      </c>
      <c r="O9" s="99">
        <v>6.8537203576815084</v>
      </c>
      <c r="P9" s="99">
        <v>6.9867412664569324</v>
      </c>
      <c r="Q9" s="99">
        <v>6.6609587275209563</v>
      </c>
      <c r="R9" s="99">
        <v>6.6388366270411554</v>
      </c>
      <c r="S9" s="99">
        <v>6.6728870190520286</v>
      </c>
      <c r="T9" s="99">
        <v>6.8587970481284044</v>
      </c>
      <c r="U9" s="99">
        <v>6.3304693306775581</v>
      </c>
      <c r="V9" s="99">
        <v>6.2711870111640913</v>
      </c>
      <c r="W9" s="99" t="s">
        <v>23</v>
      </c>
    </row>
    <row r="10" spans="1:23" x14ac:dyDescent="0.2">
      <c r="A10" s="69" t="s">
        <v>27</v>
      </c>
      <c r="B10" s="97" t="s">
        <v>23</v>
      </c>
      <c r="C10" s="97" t="s">
        <v>23</v>
      </c>
      <c r="D10" s="97" t="s">
        <v>23</v>
      </c>
      <c r="E10" s="97" t="s">
        <v>23</v>
      </c>
      <c r="F10" s="97" t="s">
        <v>23</v>
      </c>
      <c r="G10" s="97" t="s">
        <v>23</v>
      </c>
      <c r="H10" s="97" t="s">
        <v>23</v>
      </c>
      <c r="I10" s="97" t="s">
        <v>23</v>
      </c>
      <c r="J10" s="97" t="s">
        <v>23</v>
      </c>
      <c r="K10" s="99" t="s">
        <v>23</v>
      </c>
      <c r="L10" s="99">
        <v>0.66415889475290812</v>
      </c>
      <c r="M10" s="99">
        <v>0.74990982366983605</v>
      </c>
      <c r="N10" s="99">
        <v>0.61614676698693893</v>
      </c>
      <c r="O10" s="99">
        <v>0.67225062926236323</v>
      </c>
      <c r="P10" s="99">
        <v>0.75588056918480673</v>
      </c>
      <c r="Q10" s="99">
        <v>0.83847105522564824</v>
      </c>
      <c r="R10" s="99">
        <v>0.74991818415279166</v>
      </c>
      <c r="S10" s="99">
        <v>0.89068729570379035</v>
      </c>
      <c r="T10" s="99">
        <v>0.84575800704929938</v>
      </c>
      <c r="U10" s="99">
        <v>0.90961252562130968</v>
      </c>
      <c r="V10" s="99">
        <v>0.89664350677881355</v>
      </c>
      <c r="W10" s="99">
        <v>0.83074965289438696</v>
      </c>
    </row>
    <row r="11" spans="1:23" x14ac:dyDescent="0.2">
      <c r="A11" s="69" t="s">
        <v>28</v>
      </c>
      <c r="B11" s="97" t="s">
        <v>23</v>
      </c>
      <c r="C11" s="97" t="s">
        <v>23</v>
      </c>
      <c r="D11" s="97" t="s">
        <v>23</v>
      </c>
      <c r="E11" s="97" t="s">
        <v>23</v>
      </c>
      <c r="F11" s="97" t="s">
        <v>23</v>
      </c>
      <c r="G11" s="97" t="s">
        <v>23</v>
      </c>
      <c r="H11" s="97" t="s">
        <v>23</v>
      </c>
      <c r="I11" s="97" t="s">
        <v>23</v>
      </c>
      <c r="J11" s="97" t="s">
        <v>23</v>
      </c>
      <c r="K11" s="99" t="s">
        <v>23</v>
      </c>
      <c r="L11" s="99" t="s">
        <v>23</v>
      </c>
      <c r="M11" s="99" t="s">
        <v>23</v>
      </c>
      <c r="N11" s="99" t="s">
        <v>23</v>
      </c>
      <c r="O11" s="99" t="s">
        <v>23</v>
      </c>
      <c r="P11" s="99" t="s">
        <v>23</v>
      </c>
      <c r="Q11" s="99" t="s">
        <v>23</v>
      </c>
      <c r="R11" s="99" t="s">
        <v>23</v>
      </c>
      <c r="S11" s="99" t="s">
        <v>23</v>
      </c>
      <c r="T11" s="99" t="s">
        <v>23</v>
      </c>
      <c r="U11" s="99" t="s">
        <v>23</v>
      </c>
      <c r="V11" s="99" t="s">
        <v>23</v>
      </c>
      <c r="W11" s="99" t="s">
        <v>23</v>
      </c>
    </row>
    <row r="12" spans="1:23" x14ac:dyDescent="0.2">
      <c r="A12" s="69" t="s">
        <v>29</v>
      </c>
      <c r="B12" s="97">
        <v>3.2167122217883639</v>
      </c>
      <c r="C12" s="97">
        <v>4.9972836631742332</v>
      </c>
      <c r="D12" s="97">
        <v>5.7766730401529633</v>
      </c>
      <c r="E12" s="97">
        <v>7.0612588984638442</v>
      </c>
      <c r="F12" s="97">
        <v>7.446705245473213</v>
      </c>
      <c r="G12" s="97">
        <v>7.888020833333333</v>
      </c>
      <c r="H12" s="97">
        <v>7.7193477064935072</v>
      </c>
      <c r="I12" s="97">
        <v>7.9006831091985932</v>
      </c>
      <c r="J12" s="97">
        <v>8.0270468289352284</v>
      </c>
      <c r="K12" s="99">
        <v>8.2541272025013797</v>
      </c>
      <c r="L12" s="99">
        <v>8.5892124542124542</v>
      </c>
      <c r="M12" s="99">
        <v>10.666077462224649</v>
      </c>
      <c r="N12" s="99">
        <v>10.124569980083288</v>
      </c>
      <c r="O12" s="99">
        <v>10.207914187849289</v>
      </c>
      <c r="P12" s="99">
        <v>10.338420107719928</v>
      </c>
      <c r="Q12" s="99">
        <v>10.326256483634412</v>
      </c>
      <c r="R12" s="99">
        <v>10.287546766435062</v>
      </c>
      <c r="S12" s="99">
        <v>10.342193868509659</v>
      </c>
      <c r="T12" s="99">
        <v>10.602428722280887</v>
      </c>
      <c r="U12" s="99">
        <v>10.97207191481934</v>
      </c>
      <c r="V12" s="99">
        <v>10.966360325992717</v>
      </c>
      <c r="W12" s="99">
        <v>11.147911632723508</v>
      </c>
    </row>
    <row r="13" spans="1:23" x14ac:dyDescent="0.2">
      <c r="A13" s="69" t="s">
        <v>30</v>
      </c>
      <c r="B13" s="97" t="s">
        <v>23</v>
      </c>
      <c r="C13" s="97" t="s">
        <v>23</v>
      </c>
      <c r="D13" s="97" t="s">
        <v>23</v>
      </c>
      <c r="E13" s="97">
        <v>2.6475415685434953</v>
      </c>
      <c r="F13" s="97">
        <v>2.6524018094349104</v>
      </c>
      <c r="G13" s="97">
        <v>2.9844597036501628</v>
      </c>
      <c r="H13" s="97">
        <v>3.0133798720186156</v>
      </c>
      <c r="I13" s="97">
        <v>3.4655639317865772</v>
      </c>
      <c r="J13" s="97">
        <v>3.2099492236367646</v>
      </c>
      <c r="K13" s="99">
        <v>3.5100318353446358</v>
      </c>
      <c r="L13" s="99">
        <v>3.7247747412316627</v>
      </c>
      <c r="M13" s="99">
        <v>3.8000597728631198</v>
      </c>
      <c r="N13" s="99">
        <v>4.0652841206857824</v>
      </c>
      <c r="O13" s="99">
        <v>3.9578489462236557</v>
      </c>
      <c r="P13" s="99">
        <v>4.3047303903136047</v>
      </c>
      <c r="Q13" s="99">
        <v>4.4182010262601867</v>
      </c>
      <c r="R13" s="99">
        <v>4.4372064838660812</v>
      </c>
      <c r="S13" s="99">
        <v>4.4002887976896181</v>
      </c>
      <c r="T13" s="99">
        <v>4.2914794791745985</v>
      </c>
      <c r="U13" s="99">
        <v>4.3863515464700962</v>
      </c>
      <c r="V13" s="99">
        <v>4.5971419884463369</v>
      </c>
      <c r="W13" s="99">
        <v>4.687362595709196</v>
      </c>
    </row>
    <row r="14" spans="1:23" x14ac:dyDescent="0.2">
      <c r="A14" s="69" t="s">
        <v>31</v>
      </c>
      <c r="B14" s="97">
        <v>3.7508333333333335</v>
      </c>
      <c r="C14" s="97">
        <v>5.8988371861100584</v>
      </c>
      <c r="D14" s="97">
        <v>6.5848310427189789</v>
      </c>
      <c r="E14" s="97">
        <v>10.162738752946177</v>
      </c>
      <c r="F14" s="97">
        <v>10.297688413646878</v>
      </c>
      <c r="G14" s="97">
        <v>10.58420631119486</v>
      </c>
      <c r="H14" s="97">
        <v>10.971839631690004</v>
      </c>
      <c r="I14" s="97">
        <v>11.147458399257872</v>
      </c>
      <c r="J14" s="97">
        <v>10.955058417109852</v>
      </c>
      <c r="K14" s="99">
        <v>11.062232041471241</v>
      </c>
      <c r="L14" s="99">
        <v>10.634554881161723</v>
      </c>
      <c r="M14" s="99">
        <v>10.670848326871685</v>
      </c>
      <c r="N14" s="99">
        <v>10.501978104103843</v>
      </c>
      <c r="O14" s="99">
        <v>10.421934575082972</v>
      </c>
      <c r="P14" s="99">
        <v>10.119307388230053</v>
      </c>
      <c r="Q14" s="99">
        <v>9.9827513852973784</v>
      </c>
      <c r="R14" s="99">
        <v>9.7393086964515536</v>
      </c>
      <c r="S14" s="99">
        <v>9.5432860411899316</v>
      </c>
      <c r="T14" s="99">
        <v>9.1902563634704855</v>
      </c>
      <c r="U14" s="99">
        <v>8.6308845740905866</v>
      </c>
      <c r="V14" s="99">
        <v>8.8955557169311206</v>
      </c>
      <c r="W14" s="99">
        <v>9.0662593814582504</v>
      </c>
    </row>
    <row r="15" spans="1:23" x14ac:dyDescent="0.2">
      <c r="A15" s="69" t="s">
        <v>32</v>
      </c>
      <c r="B15" s="97">
        <v>4.4889129259058951</v>
      </c>
      <c r="C15" s="97">
        <v>5.1103538976566236</v>
      </c>
      <c r="D15" s="97">
        <v>5.3482986729380144</v>
      </c>
      <c r="E15" s="97">
        <v>5.376845147201287</v>
      </c>
      <c r="F15" s="97">
        <v>5.4364934472191431</v>
      </c>
      <c r="G15" s="97">
        <v>5.4995015049517768</v>
      </c>
      <c r="H15" s="97">
        <v>5.5002336254519157</v>
      </c>
      <c r="I15" s="97">
        <v>5.6145354493978781</v>
      </c>
      <c r="J15" s="97">
        <v>5.5357342325227963</v>
      </c>
      <c r="K15" s="99">
        <v>5.7509779842475126</v>
      </c>
      <c r="L15" s="99">
        <v>5.8627790384825706</v>
      </c>
      <c r="M15" s="99">
        <v>5.9454136853063195</v>
      </c>
      <c r="N15" s="99">
        <v>6.0318668428862923</v>
      </c>
      <c r="O15" s="99">
        <v>6.1182921905523679</v>
      </c>
      <c r="P15" s="99">
        <v>6.1609015766110522</v>
      </c>
      <c r="Q15" s="99">
        <v>6.2722578483191418</v>
      </c>
      <c r="R15" s="99">
        <v>6.3143057194162848</v>
      </c>
      <c r="S15" s="99">
        <v>6.392549556641332</v>
      </c>
      <c r="T15" s="99">
        <v>6.4379160060677965</v>
      </c>
      <c r="U15" s="99">
        <v>6.4677320405201177</v>
      </c>
      <c r="V15" s="99">
        <v>6.5834961155928005</v>
      </c>
      <c r="W15" s="99">
        <v>6.7111127629525011</v>
      </c>
    </row>
    <row r="16" spans="1:23" x14ac:dyDescent="0.2">
      <c r="A16" s="69" t="s">
        <v>33</v>
      </c>
      <c r="B16" s="97" t="s">
        <v>23</v>
      </c>
      <c r="C16" s="97">
        <v>1.0681719591369274</v>
      </c>
      <c r="D16" s="97">
        <v>1.6635890145239174</v>
      </c>
      <c r="E16" s="97" t="s">
        <v>23</v>
      </c>
      <c r="F16" s="97">
        <v>2.7827180743105457</v>
      </c>
      <c r="G16" s="97" t="s">
        <v>23</v>
      </c>
      <c r="H16" s="97">
        <v>2.9144330880846434</v>
      </c>
      <c r="I16" s="97" t="s">
        <v>23</v>
      </c>
      <c r="J16" s="97">
        <v>3.0583048893855405</v>
      </c>
      <c r="K16" s="99">
        <v>3.1886067946941634</v>
      </c>
      <c r="L16" s="99">
        <v>3.2159083328875715</v>
      </c>
      <c r="M16" s="99" t="s">
        <v>23</v>
      </c>
      <c r="N16" s="99" t="s">
        <v>23</v>
      </c>
      <c r="O16" s="99" t="s">
        <v>23</v>
      </c>
      <c r="P16" s="99">
        <v>3.3240294119898297</v>
      </c>
      <c r="Q16" s="99">
        <v>3.3826224259939299</v>
      </c>
      <c r="R16" s="99">
        <v>3.8473956021577642</v>
      </c>
      <c r="S16" s="99">
        <v>3.9767391280996813</v>
      </c>
      <c r="T16" s="99">
        <v>4.5890550971244339</v>
      </c>
      <c r="U16" s="99">
        <v>3.8780663194812095</v>
      </c>
      <c r="V16" s="99">
        <v>4.4245637326411957</v>
      </c>
      <c r="W16" s="99">
        <v>4.7777486668553699</v>
      </c>
    </row>
    <row r="17" spans="1:23" x14ac:dyDescent="0.2">
      <c r="A17" s="69" t="s">
        <v>34</v>
      </c>
      <c r="B17" s="97">
        <v>1.4385710136508858</v>
      </c>
      <c r="C17" s="97">
        <v>2.2693136698808849</v>
      </c>
      <c r="D17" s="97">
        <v>2.6828381187071333</v>
      </c>
      <c r="E17" s="97">
        <v>3.3546708837068455</v>
      </c>
      <c r="F17" s="97">
        <v>3.4465989390262304</v>
      </c>
      <c r="G17" s="97">
        <v>3.4543596984925391</v>
      </c>
      <c r="H17" s="97">
        <v>3.6152258803137567</v>
      </c>
      <c r="I17" s="97">
        <v>3.8632261097340121</v>
      </c>
      <c r="J17" s="97">
        <v>4.0120327328024663</v>
      </c>
      <c r="K17" s="99">
        <v>4.0854123798018938</v>
      </c>
      <c r="L17" s="99">
        <v>4.1264192875614487</v>
      </c>
      <c r="M17" s="99">
        <v>4.4523645040366659</v>
      </c>
      <c r="N17" s="99">
        <v>4.3411259168852281</v>
      </c>
      <c r="O17" s="99">
        <v>4.3252191064942105</v>
      </c>
      <c r="P17" s="99">
        <v>4.7156964263054224</v>
      </c>
      <c r="Q17" s="99">
        <v>6.3696359515095047</v>
      </c>
      <c r="R17" s="99">
        <v>6.8982027010998168</v>
      </c>
      <c r="S17" s="99">
        <v>7.199203689919675</v>
      </c>
      <c r="T17" s="99">
        <v>7.3143291333112854</v>
      </c>
      <c r="U17" s="99">
        <v>7.2381224318245092</v>
      </c>
      <c r="V17" s="99">
        <v>7.4947659731743741</v>
      </c>
      <c r="W17" s="99">
        <v>7.3686694166418079</v>
      </c>
    </row>
    <row r="18" spans="1:23" x14ac:dyDescent="0.2">
      <c r="A18" s="69" t="s">
        <v>35</v>
      </c>
      <c r="B18" s="97">
        <v>3.2217952106341774</v>
      </c>
      <c r="C18" s="97">
        <v>4.6413273118446305</v>
      </c>
      <c r="D18" s="97">
        <v>6.335078534031414</v>
      </c>
      <c r="E18" s="97" t="s">
        <v>23</v>
      </c>
      <c r="F18" s="97">
        <v>10.173623290073657</v>
      </c>
      <c r="G18" s="97">
        <v>9.7255250347705147</v>
      </c>
      <c r="H18" s="97">
        <v>10.162461113031455</v>
      </c>
      <c r="I18" s="97" t="s">
        <v>23</v>
      </c>
      <c r="J18" s="97">
        <v>10.901655964852992</v>
      </c>
      <c r="K18" s="99">
        <v>11.220867564903056</v>
      </c>
      <c r="L18" s="99">
        <v>9.5773924213230579</v>
      </c>
      <c r="M18" s="99">
        <v>9.7576956793988749</v>
      </c>
      <c r="N18" s="99">
        <v>10.642230576441102</v>
      </c>
      <c r="O18" s="99" t="s">
        <v>23</v>
      </c>
      <c r="P18" s="99">
        <v>10.169278996865204</v>
      </c>
      <c r="Q18" s="99" t="s">
        <v>23</v>
      </c>
      <c r="R18" s="99">
        <v>8.4505250154416309</v>
      </c>
      <c r="S18" s="99" t="s">
        <v>23</v>
      </c>
      <c r="T18" s="99">
        <v>8.8915356711003621</v>
      </c>
      <c r="U18" s="99" t="s">
        <v>23</v>
      </c>
      <c r="V18" s="99">
        <v>9.2370413511939429</v>
      </c>
      <c r="W18" s="99" t="s">
        <v>23</v>
      </c>
    </row>
    <row r="19" spans="1:23" x14ac:dyDescent="0.2">
      <c r="A19" s="69" t="s">
        <v>36</v>
      </c>
      <c r="B19" s="97" t="s">
        <v>23</v>
      </c>
      <c r="C19" s="97" t="s">
        <v>23</v>
      </c>
      <c r="D19" s="97" t="s">
        <v>23</v>
      </c>
      <c r="E19" s="97" t="s">
        <v>23</v>
      </c>
      <c r="F19" s="97" t="s">
        <v>23</v>
      </c>
      <c r="G19" s="97" t="s">
        <v>23</v>
      </c>
      <c r="H19" s="97" t="s">
        <v>23</v>
      </c>
      <c r="I19" s="97" t="s">
        <v>23</v>
      </c>
      <c r="J19" s="97" t="s">
        <v>23</v>
      </c>
      <c r="K19" s="99" t="s">
        <v>23</v>
      </c>
      <c r="L19" s="99" t="s">
        <v>23</v>
      </c>
      <c r="M19" s="99" t="s">
        <v>23</v>
      </c>
      <c r="N19" s="99" t="s">
        <v>23</v>
      </c>
      <c r="O19" s="99" t="s">
        <v>23</v>
      </c>
      <c r="P19" s="99">
        <v>9.0687002251040987</v>
      </c>
      <c r="Q19" s="99">
        <v>9.7560561385315339</v>
      </c>
      <c r="R19" s="99" t="s">
        <v>23</v>
      </c>
      <c r="S19" s="99" t="s">
        <v>23</v>
      </c>
      <c r="T19" s="99" t="s">
        <v>23</v>
      </c>
      <c r="U19" s="99" t="s">
        <v>23</v>
      </c>
      <c r="V19" s="99" t="s">
        <v>23</v>
      </c>
      <c r="W19" s="99" t="s">
        <v>23</v>
      </c>
    </row>
    <row r="20" spans="1:23" x14ac:dyDescent="0.2">
      <c r="A20" s="69" t="s">
        <v>37</v>
      </c>
      <c r="B20" s="97">
        <v>1.819774448197939</v>
      </c>
      <c r="C20" s="97">
        <v>2.5299821225704751</v>
      </c>
      <c r="D20" s="97">
        <v>2.4943398018798719</v>
      </c>
      <c r="E20" s="97">
        <v>2.6354138677709464</v>
      </c>
      <c r="F20" s="97">
        <v>2.7010449317126417</v>
      </c>
      <c r="G20" s="97">
        <v>2.8725820716468622</v>
      </c>
      <c r="H20" s="97">
        <v>2.8186809167325637</v>
      </c>
      <c r="I20" s="97">
        <v>2.8356274029817716</v>
      </c>
      <c r="J20" s="97">
        <v>3.0116135595783513</v>
      </c>
      <c r="K20" s="99">
        <v>3.2861142868878832</v>
      </c>
      <c r="L20" s="99">
        <v>3.5445724764150142</v>
      </c>
      <c r="M20" s="99">
        <v>3.7324089875577928</v>
      </c>
      <c r="N20" s="99">
        <v>3.8021662249510308</v>
      </c>
      <c r="O20" s="99">
        <v>3.7712369796889837</v>
      </c>
      <c r="P20" s="99">
        <v>3.7977688977688979</v>
      </c>
      <c r="Q20" s="99">
        <v>3.9804902625329186</v>
      </c>
      <c r="R20" s="99">
        <v>4.0688977416631493</v>
      </c>
      <c r="S20" s="99">
        <v>4.1038113740785764</v>
      </c>
      <c r="T20" s="99">
        <v>4.2674862425202456</v>
      </c>
      <c r="U20" s="99">
        <v>4.7839676714362298</v>
      </c>
      <c r="V20" s="99">
        <v>5.246866776682575</v>
      </c>
      <c r="W20" s="99">
        <v>5.717436861857764</v>
      </c>
    </row>
    <row r="21" spans="1:23" x14ac:dyDescent="0.2">
      <c r="A21" s="69" t="s">
        <v>38</v>
      </c>
      <c r="B21" s="97">
        <v>4.8120048854133097</v>
      </c>
      <c r="C21" s="97">
        <v>6.4690856640961796</v>
      </c>
      <c r="D21" s="97">
        <v>6.59026116904238</v>
      </c>
      <c r="E21" s="97">
        <v>7.0711971048087614</v>
      </c>
      <c r="F21" s="97">
        <v>6.8368310102885186</v>
      </c>
      <c r="G21" s="97">
        <v>6.5446467817896385</v>
      </c>
      <c r="H21" s="97">
        <v>6.7337308240750895</v>
      </c>
      <c r="I21" s="97">
        <v>6.832573942724725</v>
      </c>
      <c r="J21" s="97">
        <v>7.0201166294861261</v>
      </c>
      <c r="K21" s="99">
        <v>7.1213176050939468</v>
      </c>
      <c r="L21" s="99">
        <v>7.1276918268479452</v>
      </c>
      <c r="M21" s="99">
        <v>6.8939747744933424</v>
      </c>
      <c r="N21" s="99">
        <v>6.8608182201602697</v>
      </c>
      <c r="O21" s="99">
        <v>6.8565091414602906</v>
      </c>
      <c r="P21" s="99">
        <v>6.8044918681696931</v>
      </c>
      <c r="Q21" s="99">
        <v>6.6728236327145005</v>
      </c>
      <c r="R21" s="99">
        <v>6.7973188411487993</v>
      </c>
      <c r="S21" s="99">
        <v>7.0349750907576496</v>
      </c>
      <c r="T21" s="99">
        <v>6.8838407678388798</v>
      </c>
      <c r="U21" s="99">
        <v>6.8724445179740492</v>
      </c>
      <c r="V21" s="99">
        <v>7.0300459331049829</v>
      </c>
      <c r="W21" s="99">
        <v>7.093322682948048</v>
      </c>
    </row>
    <row r="22" spans="1:23" x14ac:dyDescent="0.2">
      <c r="A22" s="69" t="s">
        <v>39</v>
      </c>
      <c r="B22" s="97" t="s">
        <v>23</v>
      </c>
      <c r="C22" s="97">
        <v>0.57890056379130228</v>
      </c>
      <c r="D22" s="97">
        <v>0.62061905037111653</v>
      </c>
      <c r="E22" s="97">
        <v>0.72755970743946408</v>
      </c>
      <c r="F22" s="97">
        <v>0.74943546428263608</v>
      </c>
      <c r="G22" s="97">
        <v>0.80589554155994803</v>
      </c>
      <c r="H22" s="97">
        <v>0.84721536521005669</v>
      </c>
      <c r="I22" s="97">
        <v>0.88671031172108195</v>
      </c>
      <c r="J22" s="97">
        <v>1.0437754290434091</v>
      </c>
      <c r="K22" s="99">
        <v>1.1430165540746149</v>
      </c>
      <c r="L22" s="99">
        <v>1.3139848178673872</v>
      </c>
      <c r="M22" s="99">
        <v>1.4799152121202994</v>
      </c>
      <c r="N22" s="99">
        <v>1.716936680404646</v>
      </c>
      <c r="O22" s="99">
        <v>1.9045490003057624</v>
      </c>
      <c r="P22" s="99">
        <v>2.1396838238022786</v>
      </c>
      <c r="Q22" s="99">
        <v>2.3978907565507668</v>
      </c>
      <c r="R22" s="99">
        <v>2.5962849079898875</v>
      </c>
      <c r="S22" s="99">
        <v>2.7127692240207044</v>
      </c>
      <c r="T22" s="99">
        <v>2.7344630516069897</v>
      </c>
      <c r="U22" s="99">
        <v>2.8046783490392055</v>
      </c>
      <c r="V22" s="99">
        <v>2.90170148480663</v>
      </c>
      <c r="W22" s="99">
        <v>3.1399645257922573</v>
      </c>
    </row>
    <row r="23" spans="1:23" x14ac:dyDescent="0.2">
      <c r="A23" s="74" t="s">
        <v>40</v>
      </c>
      <c r="B23" s="97" t="s">
        <v>23</v>
      </c>
      <c r="C23" s="97" t="s">
        <v>23</v>
      </c>
      <c r="D23" s="97">
        <v>3.3762890027276962</v>
      </c>
      <c r="E23" s="97">
        <v>2.9373085432266848</v>
      </c>
      <c r="F23" s="97">
        <v>3.4983111674055309</v>
      </c>
      <c r="G23" s="97">
        <v>3.6156994438031274</v>
      </c>
      <c r="H23" s="97">
        <v>3.8882276789442911</v>
      </c>
      <c r="I23" s="97">
        <v>4.0358233325707635</v>
      </c>
      <c r="J23" s="97">
        <v>4.4691327301027295</v>
      </c>
      <c r="K23" s="99">
        <v>4.9052288672116928</v>
      </c>
      <c r="L23" s="99">
        <v>5.5338346902473088</v>
      </c>
      <c r="M23" s="99">
        <v>6.0022352300479058</v>
      </c>
      <c r="N23" s="99">
        <v>6.2680036119899407</v>
      </c>
      <c r="O23" s="99">
        <v>6.7649101606328452</v>
      </c>
      <c r="P23" s="99">
        <v>7.2366016442717829</v>
      </c>
      <c r="Q23" s="99">
        <v>7.8882468685258962</v>
      </c>
      <c r="R23" s="99">
        <v>7.9605724940014673</v>
      </c>
      <c r="S23" s="99">
        <v>8.4905124848759534</v>
      </c>
      <c r="T23" s="99">
        <v>8.6646486827535032</v>
      </c>
      <c r="U23" s="99">
        <v>8.7353704094173921</v>
      </c>
      <c r="V23" s="99">
        <v>9.1741207334759149</v>
      </c>
      <c r="W23" s="99">
        <v>9.7113672125628305</v>
      </c>
    </row>
    <row r="24" spans="1:23" x14ac:dyDescent="0.2">
      <c r="A24" s="74" t="s">
        <v>41</v>
      </c>
      <c r="B24" s="97" t="s">
        <v>23</v>
      </c>
      <c r="C24" s="97" t="s">
        <v>23</v>
      </c>
      <c r="D24" s="97">
        <v>2.1077995827860621</v>
      </c>
      <c r="E24" s="97">
        <v>2.3014741007081816</v>
      </c>
      <c r="F24" s="97">
        <v>2.342473371262352</v>
      </c>
      <c r="G24" s="97">
        <v>2.2914029107828817</v>
      </c>
      <c r="H24" s="97">
        <v>2.1231700878637532</v>
      </c>
      <c r="I24" s="97">
        <v>2.2549712770658417</v>
      </c>
      <c r="J24" s="97">
        <v>2.4491345616973756</v>
      </c>
      <c r="K24" s="99">
        <v>2.8922824241446312</v>
      </c>
      <c r="L24" s="99">
        <v>2.8136890766801832</v>
      </c>
      <c r="M24" s="99">
        <v>2.9999196409096651</v>
      </c>
      <c r="N24" s="99">
        <v>2.5607052887317763</v>
      </c>
      <c r="O24" s="99">
        <v>2.6524730985920866</v>
      </c>
      <c r="P24" s="99">
        <v>2.6383981154299176</v>
      </c>
      <c r="Q24" s="99">
        <v>2.750227423597964</v>
      </c>
      <c r="R24" s="99">
        <v>2.6808252927619205</v>
      </c>
      <c r="S24" s="99">
        <v>2.8777735990974049</v>
      </c>
      <c r="T24" s="99">
        <v>2.8169541190494369</v>
      </c>
      <c r="U24" s="99">
        <v>2.6131274951029377</v>
      </c>
      <c r="V24" s="99">
        <v>2.7705040741040294</v>
      </c>
      <c r="W24" s="99">
        <v>3.0141466580142766</v>
      </c>
    </row>
    <row r="25" spans="1:23" x14ac:dyDescent="0.2">
      <c r="A25" s="74" t="s">
        <v>42</v>
      </c>
      <c r="B25" s="97" t="s">
        <v>23</v>
      </c>
      <c r="C25" s="97" t="s">
        <v>23</v>
      </c>
      <c r="D25" s="97" t="s">
        <v>23</v>
      </c>
      <c r="E25" s="97">
        <v>3.3693384769252752</v>
      </c>
      <c r="F25" s="97">
        <v>3.4427042846959992</v>
      </c>
      <c r="G25" s="97">
        <v>2.7681715168482053</v>
      </c>
      <c r="H25" s="97">
        <v>2.8250068150946954</v>
      </c>
      <c r="I25" s="97">
        <v>3.1260780409081828</v>
      </c>
      <c r="J25" s="97">
        <v>3.311361926260346</v>
      </c>
      <c r="K25" s="99">
        <v>3.4805249932031748</v>
      </c>
      <c r="L25" s="99">
        <v>3.8622298063871625</v>
      </c>
      <c r="M25" s="99">
        <v>3.9096613096427366</v>
      </c>
      <c r="N25" s="99">
        <v>3.7737328465251685</v>
      </c>
      <c r="O25" s="99">
        <v>3.9760667578864304</v>
      </c>
      <c r="P25" s="99">
        <v>3.6897541870107315</v>
      </c>
      <c r="Q25" s="99">
        <v>3.4862086242830359</v>
      </c>
      <c r="R25" s="99">
        <v>3.7461680386274554</v>
      </c>
      <c r="S25" s="99">
        <v>4.0209837308904373</v>
      </c>
      <c r="T25" s="99">
        <v>3.6514040021893965</v>
      </c>
      <c r="U25" s="99">
        <v>3.8086193197130913</v>
      </c>
      <c r="V25" s="99">
        <v>4.0931578703600584</v>
      </c>
      <c r="W25" s="99">
        <v>4.267576831767351</v>
      </c>
    </row>
    <row r="26" spans="1:23" x14ac:dyDescent="0.2">
      <c r="A26" s="69" t="s">
        <v>43</v>
      </c>
      <c r="B26" s="97" t="s">
        <v>23</v>
      </c>
      <c r="C26" s="97" t="s">
        <v>23</v>
      </c>
      <c r="D26" s="97" t="s">
        <v>23</v>
      </c>
      <c r="E26" s="97">
        <v>8.3824017392299321</v>
      </c>
      <c r="F26" s="97" t="s">
        <v>23</v>
      </c>
      <c r="G26" s="97" t="s">
        <v>23</v>
      </c>
      <c r="H26" s="97">
        <v>8.866541960191217</v>
      </c>
      <c r="I26" s="97">
        <v>9.4165474404159557</v>
      </c>
      <c r="J26" s="97">
        <v>9.4303199484646765</v>
      </c>
      <c r="K26" s="99">
        <v>9.2541100597346304</v>
      </c>
      <c r="L26" s="99">
        <v>9.5787393384647395</v>
      </c>
      <c r="M26" s="99">
        <v>9.5078951402728809</v>
      </c>
      <c r="N26" s="99">
        <v>9.4559008305601164</v>
      </c>
      <c r="O26" s="99">
        <v>9.7960225610693179</v>
      </c>
      <c r="P26" s="99">
        <v>9.9934215983058206</v>
      </c>
      <c r="Q26" s="99">
        <v>8.9242856222013174</v>
      </c>
      <c r="R26" s="99">
        <v>9.1222454499610315</v>
      </c>
      <c r="S26" s="99">
        <v>9.3898714906192637</v>
      </c>
      <c r="T26" s="99">
        <v>9.2377941693010186</v>
      </c>
      <c r="U26" s="99">
        <v>9.2500748983522367</v>
      </c>
      <c r="V26" s="99">
        <v>9.2884806089357035</v>
      </c>
      <c r="W26" s="99">
        <v>9.237753898614665</v>
      </c>
    </row>
    <row r="27" spans="1:23" x14ac:dyDescent="0.2">
      <c r="A27" s="69" t="s">
        <v>44</v>
      </c>
      <c r="B27" s="97" t="s">
        <v>23</v>
      </c>
      <c r="C27" s="97" t="s">
        <v>23</v>
      </c>
      <c r="D27" s="97">
        <v>0.35238649592549476</v>
      </c>
      <c r="E27" s="97" t="s">
        <v>23</v>
      </c>
      <c r="F27" s="97">
        <v>0.42552045592526588</v>
      </c>
      <c r="G27" s="97" t="s">
        <v>23</v>
      </c>
      <c r="H27" s="97">
        <v>0.57176279602750191</v>
      </c>
      <c r="I27" s="97">
        <v>0.70892479613409842</v>
      </c>
      <c r="J27" s="97">
        <v>0.78210280373831775</v>
      </c>
      <c r="K27" s="99">
        <v>0.61865565471241435</v>
      </c>
      <c r="L27" s="99">
        <v>0.64131267790672208</v>
      </c>
      <c r="M27" s="99" t="s">
        <v>23</v>
      </c>
      <c r="N27" s="99" t="s">
        <v>23</v>
      </c>
      <c r="O27" s="99">
        <v>0.62215462389694609</v>
      </c>
      <c r="P27" s="99">
        <v>0.63575014541472241</v>
      </c>
      <c r="Q27" s="99">
        <v>0.50348123624930485</v>
      </c>
      <c r="R27" s="99">
        <v>0.49964979063512333</v>
      </c>
      <c r="S27" s="99">
        <v>0.43622136382266835</v>
      </c>
      <c r="T27" s="99">
        <v>0.47178571441338563</v>
      </c>
      <c r="U27" s="99">
        <v>0.53901998489153846</v>
      </c>
      <c r="V27" s="99" t="s">
        <v>23</v>
      </c>
      <c r="W27" s="99" t="s">
        <v>23</v>
      </c>
    </row>
    <row r="28" spans="1:23" x14ac:dyDescent="0.2">
      <c r="A28" s="69" t="s">
        <v>45</v>
      </c>
      <c r="B28" s="97">
        <v>3.8240584476595232</v>
      </c>
      <c r="C28" s="97">
        <v>4.8017742962878183</v>
      </c>
      <c r="D28" s="97">
        <v>5.1513034478297435</v>
      </c>
      <c r="E28" s="97">
        <v>5.7335803089287953</v>
      </c>
      <c r="F28" s="97">
        <v>5.7898541692633678</v>
      </c>
      <c r="G28" s="97">
        <v>5.6689578302062049</v>
      </c>
      <c r="H28" s="97">
        <v>5.5560554699537752</v>
      </c>
      <c r="I28" s="97">
        <v>5.8777791426114732</v>
      </c>
      <c r="J28" s="97">
        <v>5.735232843137255</v>
      </c>
      <c r="K28" s="99">
        <v>5.9852563318242993</v>
      </c>
      <c r="L28" s="99">
        <v>5.7250640947381273</v>
      </c>
      <c r="M28" s="99">
        <v>5.6811382707041229</v>
      </c>
      <c r="N28" s="99">
        <v>5.3160314579552326</v>
      </c>
      <c r="O28" s="99">
        <v>6.0513993379476378</v>
      </c>
      <c r="P28" s="99">
        <v>7.0350158084226928</v>
      </c>
      <c r="Q28" s="99">
        <v>7.2942455255147713</v>
      </c>
      <c r="R28" s="99">
        <v>7.3324444638181392</v>
      </c>
      <c r="S28" s="99">
        <v>7.356411195967981</v>
      </c>
      <c r="T28" s="99">
        <v>7.6186540731995276</v>
      </c>
      <c r="U28" s="99">
        <v>7.8019377568995889</v>
      </c>
      <c r="V28" s="99">
        <v>7.9169925865390232</v>
      </c>
      <c r="W28" s="99">
        <v>9.133530640668523</v>
      </c>
    </row>
    <row r="29" spans="1:23" x14ac:dyDescent="0.2">
      <c r="A29" s="69" t="s">
        <v>46</v>
      </c>
      <c r="B29" s="97" t="s">
        <v>23</v>
      </c>
      <c r="C29" s="97">
        <v>2.4831717056474614</v>
      </c>
      <c r="D29" s="97">
        <v>2.8578008995827235</v>
      </c>
      <c r="E29" s="97" t="s">
        <v>23</v>
      </c>
      <c r="F29" s="97">
        <v>3.8372868316450828</v>
      </c>
      <c r="G29" s="97" t="s">
        <v>23</v>
      </c>
      <c r="H29" s="97">
        <v>4.5007293134564517</v>
      </c>
      <c r="I29" s="97" t="s">
        <v>23</v>
      </c>
      <c r="J29" s="97">
        <v>4.5634040501446478</v>
      </c>
      <c r="K29" s="99" t="s">
        <v>23</v>
      </c>
      <c r="L29" s="99">
        <v>4.9583264467688233</v>
      </c>
      <c r="M29" s="99" t="s">
        <v>23</v>
      </c>
      <c r="N29" s="99">
        <v>5.3729822367354503</v>
      </c>
      <c r="O29" s="99" t="s">
        <v>23</v>
      </c>
      <c r="P29" s="99">
        <v>5.37279453614115</v>
      </c>
      <c r="Q29" s="99" t="s">
        <v>23</v>
      </c>
      <c r="R29" s="99">
        <v>5.5852137634022698</v>
      </c>
      <c r="S29" s="99" t="s">
        <v>23</v>
      </c>
      <c r="T29" s="99">
        <v>7.1563333550191919</v>
      </c>
      <c r="U29" s="99" t="s">
        <v>23</v>
      </c>
      <c r="V29" s="99">
        <v>7.5209961141520072</v>
      </c>
      <c r="W29" s="99" t="s">
        <v>23</v>
      </c>
    </row>
    <row r="30" spans="1:23" x14ac:dyDescent="0.2">
      <c r="A30" s="75" t="s">
        <v>47</v>
      </c>
      <c r="B30" s="100">
        <v>3.6202439024390243</v>
      </c>
      <c r="C30" s="100">
        <v>4.7517597372125762</v>
      </c>
      <c r="D30" s="100">
        <v>5.4916265198440009</v>
      </c>
      <c r="E30" s="100" t="s">
        <v>23</v>
      </c>
      <c r="F30" s="100">
        <v>5.9160389898094818</v>
      </c>
      <c r="G30" s="100">
        <v>5.9185985015425295</v>
      </c>
      <c r="H30" s="100">
        <v>6.2438335158817084</v>
      </c>
      <c r="I30" s="100">
        <v>6.3485409407665507</v>
      </c>
      <c r="J30" s="100">
        <v>6.4819165044343503</v>
      </c>
      <c r="K30" s="101">
        <v>6.7004505470928981</v>
      </c>
      <c r="L30" s="101">
        <v>7.1427691654279046</v>
      </c>
      <c r="M30" s="101">
        <v>7.4423238255033555</v>
      </c>
      <c r="N30" s="101">
        <v>7.4738041002277908</v>
      </c>
      <c r="O30" s="101">
        <v>7.3882184495806911</v>
      </c>
      <c r="P30" s="101">
        <v>7.4601251766606094</v>
      </c>
      <c r="Q30" s="101">
        <v>7.5128511655708312</v>
      </c>
      <c r="R30" s="101">
        <v>7.5858267716535437</v>
      </c>
      <c r="S30" s="101">
        <v>7.8444617481020051</v>
      </c>
      <c r="T30" s="101">
        <v>8.1712909441233137</v>
      </c>
      <c r="U30" s="101">
        <v>8.3877005347593592</v>
      </c>
      <c r="V30" s="101">
        <v>8.7614174720485121</v>
      </c>
      <c r="W30" s="101">
        <v>8.772778614457831</v>
      </c>
    </row>
    <row r="31" spans="1:23" x14ac:dyDescent="0.2">
      <c r="A31" s="69" t="s">
        <v>48</v>
      </c>
      <c r="B31" s="97" t="s">
        <v>23</v>
      </c>
      <c r="C31" s="97" t="s">
        <v>23</v>
      </c>
      <c r="D31" s="97">
        <v>2.1839320705421295</v>
      </c>
      <c r="E31" s="97">
        <v>2.0630750731911336</v>
      </c>
      <c r="F31" s="97">
        <v>2.0190844683799116</v>
      </c>
      <c r="G31" s="97">
        <v>1.9934609750993932</v>
      </c>
      <c r="H31" s="97">
        <v>2.0170179342845924</v>
      </c>
      <c r="I31" s="97">
        <v>2.0524358302776324</v>
      </c>
      <c r="J31" s="97">
        <v>2.0115038914074579</v>
      </c>
      <c r="K31" s="99">
        <v>1.9289389489142978</v>
      </c>
      <c r="L31" s="99">
        <v>1.9757870710462799</v>
      </c>
      <c r="M31" s="99">
        <v>1.9570731451359009</v>
      </c>
      <c r="N31" s="99">
        <v>1.9120312865421094</v>
      </c>
      <c r="O31" s="99">
        <v>2.1248409793078382</v>
      </c>
      <c r="P31" s="99">
        <v>2.2119789233245082</v>
      </c>
      <c r="Q31" s="99">
        <v>2.3541677479628382</v>
      </c>
      <c r="R31" s="99">
        <v>2.4349592228975121</v>
      </c>
      <c r="S31" s="99">
        <v>2.7117555347676956</v>
      </c>
      <c r="T31" s="99">
        <v>2.8409569626836562</v>
      </c>
      <c r="U31" s="99">
        <v>2.9091263955031619</v>
      </c>
      <c r="V31" s="99">
        <v>3.7505335484878457</v>
      </c>
      <c r="W31" s="99">
        <v>4.2171426340041132</v>
      </c>
    </row>
    <row r="32" spans="1:23" x14ac:dyDescent="0.2">
      <c r="A32" s="69" t="s">
        <v>49</v>
      </c>
      <c r="B32" s="97" t="s">
        <v>23</v>
      </c>
      <c r="C32" s="97">
        <v>1.2788070483241105</v>
      </c>
      <c r="D32" s="97">
        <v>1.5424886796592925</v>
      </c>
      <c r="E32" s="97">
        <v>2.1271014210050634</v>
      </c>
      <c r="F32" s="97">
        <v>2.2165677681492273</v>
      </c>
      <c r="G32" s="97">
        <v>2.3272984001305232</v>
      </c>
      <c r="H32" s="97">
        <v>2.4409502055685164</v>
      </c>
      <c r="I32" s="97">
        <v>2.4445680121901203</v>
      </c>
      <c r="J32" s="97">
        <v>2.4494971252844349</v>
      </c>
      <c r="K32" s="99">
        <v>2.9015212073406005</v>
      </c>
      <c r="L32" s="99">
        <v>3.3513800626007777</v>
      </c>
      <c r="M32" s="99">
        <v>4.5350308385899112</v>
      </c>
      <c r="N32" s="99">
        <v>4.4565090161995418</v>
      </c>
      <c r="O32" s="99">
        <v>4.5034984140885825</v>
      </c>
      <c r="P32" s="99">
        <v>4.6979521861029019</v>
      </c>
      <c r="Q32" s="99">
        <v>4.5225967208125688</v>
      </c>
      <c r="R32" s="99">
        <v>4.4668486292956118</v>
      </c>
      <c r="S32" s="99">
        <v>4.5069804166162228</v>
      </c>
      <c r="T32" s="99">
        <v>4.6339789086120042</v>
      </c>
      <c r="U32" s="99">
        <v>4.8817286722107402</v>
      </c>
      <c r="V32" s="99">
        <v>5.3391485926120605</v>
      </c>
      <c r="W32" s="99">
        <v>5.6549225723954191</v>
      </c>
    </row>
    <row r="33" spans="1:23" x14ac:dyDescent="0.2">
      <c r="A33" s="69" t="s">
        <v>50</v>
      </c>
      <c r="B33" s="97" t="s">
        <v>23</v>
      </c>
      <c r="C33" s="97" t="s">
        <v>23</v>
      </c>
      <c r="D33" s="97">
        <v>2.6867922199026055</v>
      </c>
      <c r="E33" s="97">
        <v>1.5106611438003033</v>
      </c>
      <c r="F33" s="97">
        <v>1.4565526572859542</v>
      </c>
      <c r="G33" s="97">
        <v>1.5131635401355801</v>
      </c>
      <c r="H33" s="97">
        <v>1.5331618026389648</v>
      </c>
      <c r="I33" s="97">
        <v>1.5551572475101216</v>
      </c>
      <c r="J33" s="97">
        <v>1.5582792791820888</v>
      </c>
      <c r="K33" s="99">
        <v>1.3843703922146859</v>
      </c>
      <c r="L33" s="99">
        <v>1.3875893191488955</v>
      </c>
      <c r="M33" s="99">
        <v>1.4797069800392935</v>
      </c>
      <c r="N33" s="99">
        <v>1.3942842104849702</v>
      </c>
      <c r="O33" s="99">
        <v>1.2925993243376732</v>
      </c>
      <c r="P33" s="99">
        <v>1.4765486413806863</v>
      </c>
      <c r="Q33" s="99">
        <v>1.5520797919061544</v>
      </c>
      <c r="R33" s="99">
        <v>1.6262696554901799</v>
      </c>
      <c r="S33" s="99">
        <v>1.5761343010426054</v>
      </c>
      <c r="T33" s="99">
        <v>1.5805975608218037</v>
      </c>
      <c r="U33" s="99">
        <v>1.6356091060679718</v>
      </c>
      <c r="V33" s="99">
        <v>1.663257905017796</v>
      </c>
      <c r="W33" s="99">
        <v>1.6399386403191853</v>
      </c>
    </row>
    <row r="34" spans="1:23" x14ac:dyDescent="0.2">
      <c r="A34" s="73" t="s">
        <v>51</v>
      </c>
      <c r="B34" s="97" t="s">
        <v>23</v>
      </c>
      <c r="C34" s="97" t="s">
        <v>23</v>
      </c>
      <c r="D34" s="97">
        <v>8.1589388673179091</v>
      </c>
      <c r="E34" s="97">
        <v>6.8709311460742652</v>
      </c>
      <c r="F34" s="97">
        <v>6.9058458531022158</v>
      </c>
      <c r="G34" s="97">
        <v>6.7915342253467141</v>
      </c>
      <c r="H34" s="97">
        <v>6.7292864598362572</v>
      </c>
      <c r="I34" s="97">
        <v>6.6050302039352156</v>
      </c>
      <c r="J34" s="97">
        <v>6.4083307268224985</v>
      </c>
      <c r="K34" s="99">
        <v>6.4069297902462381</v>
      </c>
      <c r="L34" s="99">
        <v>6.3883638337591711</v>
      </c>
      <c r="M34" s="99">
        <v>6.0932994176851629</v>
      </c>
      <c r="N34" s="99">
        <v>5.9245713933537294</v>
      </c>
      <c r="O34" s="99">
        <v>5.8802598287554027</v>
      </c>
      <c r="P34" s="99">
        <v>5.8700171956096252</v>
      </c>
      <c r="Q34" s="99">
        <v>5.7848537014778874</v>
      </c>
      <c r="R34" s="99">
        <v>5.7609245542029308</v>
      </c>
      <c r="S34" s="99">
        <v>5.6758609124324773</v>
      </c>
      <c r="T34" s="99">
        <v>5.6941245577367043</v>
      </c>
      <c r="U34" s="99">
        <v>5.4700495396133508</v>
      </c>
      <c r="V34" s="99">
        <v>5.2992528043671312</v>
      </c>
      <c r="W34" s="99">
        <v>5.1655581329777309</v>
      </c>
    </row>
    <row r="35" spans="1:23" x14ac:dyDescent="0.2">
      <c r="A35" s="69" t="s">
        <v>52</v>
      </c>
      <c r="B35" s="97" t="s">
        <v>23</v>
      </c>
      <c r="C35" s="97" t="s">
        <v>23</v>
      </c>
      <c r="D35" s="97">
        <v>2.6948070374574349</v>
      </c>
      <c r="E35" s="97">
        <v>4.8076191658391263</v>
      </c>
      <c r="F35" s="97">
        <v>4.7009449009183175</v>
      </c>
      <c r="G35" s="97">
        <v>5.2372389846743292</v>
      </c>
      <c r="H35" s="97">
        <v>5.7143232077764274</v>
      </c>
      <c r="I35" s="97">
        <v>6.1175953923686111</v>
      </c>
      <c r="J35" s="97">
        <v>6.7008954524144402</v>
      </c>
      <c r="K35" s="99">
        <v>6.8459577368779829</v>
      </c>
      <c r="L35" s="99">
        <v>7.016295489213336</v>
      </c>
      <c r="M35" s="99">
        <v>6.8534449266377351</v>
      </c>
      <c r="N35" s="99">
        <v>7.1955974338412192</v>
      </c>
      <c r="O35" s="99">
        <v>7.2898276541264533</v>
      </c>
      <c r="P35" s="99">
        <v>7.5211145833333335</v>
      </c>
      <c r="Q35" s="99">
        <v>7.4258237951807233</v>
      </c>
      <c r="R35" s="99">
        <v>7.6989016484534174</v>
      </c>
      <c r="S35" s="99">
        <v>7.7735716636197436</v>
      </c>
      <c r="T35" s="99">
        <v>8.2121119241192417</v>
      </c>
      <c r="U35" s="99">
        <v>8.042747262350634</v>
      </c>
      <c r="V35" s="99">
        <v>7.932145776906629</v>
      </c>
      <c r="W35" s="99">
        <v>7.9475799787196308</v>
      </c>
    </row>
    <row r="36" spans="1:23" x14ac:dyDescent="0.2">
      <c r="A36" s="69" t="s">
        <v>53</v>
      </c>
      <c r="B36" s="97" t="s">
        <v>23</v>
      </c>
      <c r="C36" s="97" t="s">
        <v>23</v>
      </c>
      <c r="D36" s="97">
        <v>3.017140197827592</v>
      </c>
      <c r="E36" s="97">
        <v>2.8183362761595525</v>
      </c>
      <c r="F36" s="97">
        <v>2.6809043469984726</v>
      </c>
      <c r="G36" s="97">
        <v>2.5342738648150536</v>
      </c>
      <c r="H36" s="97">
        <v>2.4824648269459528</v>
      </c>
      <c r="I36" s="97">
        <v>2.662194530135829</v>
      </c>
      <c r="J36" s="97">
        <v>2.6737210509775298</v>
      </c>
      <c r="K36" s="99">
        <v>2.7876317956860794</v>
      </c>
      <c r="L36" s="99">
        <v>2.8575568768891637</v>
      </c>
      <c r="M36" s="99">
        <v>2.8813361796272936</v>
      </c>
      <c r="N36" s="99">
        <v>2.9443175571887856</v>
      </c>
      <c r="O36" s="99">
        <v>3.3494641686063633</v>
      </c>
      <c r="P36" s="99">
        <v>3.3552496541380794</v>
      </c>
      <c r="Q36" s="99">
        <v>3.3529008309650838</v>
      </c>
      <c r="R36" s="99">
        <v>3.1713080521108155</v>
      </c>
      <c r="S36" s="99">
        <v>3.2469888787308987</v>
      </c>
      <c r="T36" s="99">
        <v>3.2441879829439042</v>
      </c>
      <c r="U36" s="99">
        <v>3.2717070989857118</v>
      </c>
      <c r="V36" s="99">
        <v>3.4957043345005294</v>
      </c>
      <c r="W36" s="99">
        <v>3.7216232083273062</v>
      </c>
    </row>
    <row r="37" spans="1:23" x14ac:dyDescent="0.2">
      <c r="A37" s="69" t="s">
        <v>54</v>
      </c>
      <c r="B37" s="97" t="s">
        <v>23</v>
      </c>
      <c r="C37" s="97" t="s">
        <v>23</v>
      </c>
      <c r="D37" s="97">
        <v>4.967595165884755</v>
      </c>
      <c r="E37" s="97">
        <v>4.3068367325973016</v>
      </c>
      <c r="F37" s="97">
        <v>4.3213914398496751</v>
      </c>
      <c r="G37" s="97">
        <v>4.3182267451240604</v>
      </c>
      <c r="H37" s="97">
        <v>3.4088447122206209</v>
      </c>
      <c r="I37" s="97">
        <v>3.5708731259190274</v>
      </c>
      <c r="J37" s="97">
        <v>4.4951732739607939</v>
      </c>
      <c r="K37" s="99">
        <v>4.8773615381593594</v>
      </c>
      <c r="L37" s="99">
        <v>5.1360544870542659</v>
      </c>
      <c r="M37" s="99">
        <v>5.7340051443581173</v>
      </c>
      <c r="N37" s="99">
        <v>6.0783886833235412</v>
      </c>
      <c r="O37" s="99">
        <v>6.3158286489818991</v>
      </c>
      <c r="P37" s="99">
        <v>7.4379915182101763</v>
      </c>
      <c r="Q37" s="99">
        <v>7.2803557475288443</v>
      </c>
      <c r="R37" s="99">
        <v>7.3943453820603979</v>
      </c>
      <c r="S37" s="99">
        <v>7.2102033641350953</v>
      </c>
      <c r="T37" s="99">
        <v>6.8943022287619149</v>
      </c>
      <c r="U37" s="99">
        <v>6.9760577923499127</v>
      </c>
      <c r="V37" s="99">
        <v>7.1221160570183164</v>
      </c>
      <c r="W37" s="99">
        <v>7.5706250000754114</v>
      </c>
    </row>
    <row r="38" spans="1:23" x14ac:dyDescent="0.2">
      <c r="A38" s="69" t="s">
        <v>55</v>
      </c>
      <c r="B38" s="97">
        <v>0.94774321358260216</v>
      </c>
      <c r="C38" s="97">
        <v>1.8371579246557046</v>
      </c>
      <c r="D38" s="97">
        <v>2.0138526008842894</v>
      </c>
      <c r="E38" s="97">
        <v>2.9742256984429325</v>
      </c>
      <c r="F38" s="97">
        <v>3.0846721720647445</v>
      </c>
      <c r="G38" s="97">
        <v>3.2411127784408471</v>
      </c>
      <c r="H38" s="97">
        <v>3.5900694543074239</v>
      </c>
      <c r="I38" s="97">
        <v>3.7782483577086285</v>
      </c>
      <c r="J38" s="97">
        <v>4.0028044130111962</v>
      </c>
      <c r="K38" s="99">
        <v>4.260040137941572</v>
      </c>
      <c r="L38" s="99">
        <v>4.4457551014949273</v>
      </c>
      <c r="M38" s="99">
        <v>4.6903336455635243</v>
      </c>
      <c r="N38" s="99">
        <v>4.7614614099731378</v>
      </c>
      <c r="O38" s="99">
        <v>4.7682530160601617</v>
      </c>
      <c r="P38" s="99">
        <v>4.6019688739729414</v>
      </c>
      <c r="Q38" s="99">
        <v>4.4654146268208832</v>
      </c>
      <c r="R38" s="99">
        <v>4.3633377814754057</v>
      </c>
      <c r="S38" s="99">
        <v>4.3102380678230041</v>
      </c>
      <c r="T38" s="99">
        <v>4.3280619504151989</v>
      </c>
      <c r="U38" s="99">
        <v>4.4321516566438905</v>
      </c>
      <c r="V38" s="99">
        <v>4.6363888072321524</v>
      </c>
      <c r="W38" s="99">
        <v>4.8299039897355307</v>
      </c>
    </row>
    <row r="39" spans="1:23" x14ac:dyDescent="0.2">
      <c r="A39" s="69" t="s">
        <v>56</v>
      </c>
      <c r="B39" s="97">
        <v>5.5360374747152132</v>
      </c>
      <c r="C39" s="97">
        <v>4.5439509740768464</v>
      </c>
      <c r="D39" s="97">
        <v>4.7713399396811722</v>
      </c>
      <c r="E39" s="97">
        <v>4.9009739157015249</v>
      </c>
      <c r="F39" s="97">
        <v>5.061580532201039</v>
      </c>
      <c r="G39" s="97">
        <v>5.2012212377455107</v>
      </c>
      <c r="H39" s="97">
        <v>5.296140818619314</v>
      </c>
      <c r="I39" s="97">
        <v>5.3191996663886574</v>
      </c>
      <c r="J39" s="97">
        <v>5.3782546802840452</v>
      </c>
      <c r="K39" s="99">
        <v>5.5041955052854821</v>
      </c>
      <c r="L39" s="99">
        <v>5.6076403724783512</v>
      </c>
      <c r="M39" s="99">
        <v>5.5332152562111805</v>
      </c>
      <c r="N39" s="99">
        <v>5.5811181959814329</v>
      </c>
      <c r="O39" s="99">
        <v>5.5890115200764816</v>
      </c>
      <c r="P39" s="99">
        <v>5.6294271944378602</v>
      </c>
      <c r="Q39" s="99">
        <v>5.5958621772231378</v>
      </c>
      <c r="R39" s="99">
        <v>5.8862337378716507</v>
      </c>
      <c r="S39" s="99">
        <v>6.1346626004303602</v>
      </c>
      <c r="T39" s="99">
        <v>6.3563200737213945</v>
      </c>
      <c r="U39" s="99">
        <v>6.3580002437241045</v>
      </c>
      <c r="V39" s="99">
        <v>6.7170956995760145</v>
      </c>
      <c r="W39" s="99">
        <v>6.9762824372328254</v>
      </c>
    </row>
    <row r="40" spans="1:23" x14ac:dyDescent="0.2">
      <c r="A40" s="69" t="s">
        <v>57</v>
      </c>
      <c r="B40" s="97" t="s">
        <v>23</v>
      </c>
      <c r="C40" s="97" t="s">
        <v>23</v>
      </c>
      <c r="D40" s="97" t="s">
        <v>23</v>
      </c>
      <c r="E40" s="97">
        <v>7.2091349706429657</v>
      </c>
      <c r="F40" s="97" t="s">
        <v>23</v>
      </c>
      <c r="G40" s="97" t="s">
        <v>23</v>
      </c>
      <c r="H40" s="97" t="s">
        <v>23</v>
      </c>
      <c r="I40" s="97">
        <v>7.019553002909384</v>
      </c>
      <c r="J40" s="97" t="s">
        <v>23</v>
      </c>
      <c r="K40" s="99" t="s">
        <v>23</v>
      </c>
      <c r="L40" s="99" t="s">
        <v>23</v>
      </c>
      <c r="M40" s="99">
        <v>8.0687569831003465</v>
      </c>
      <c r="N40" s="99" t="s">
        <v>23</v>
      </c>
      <c r="O40" s="99" t="s">
        <v>23</v>
      </c>
      <c r="P40" s="99" t="s">
        <v>23</v>
      </c>
      <c r="Q40" s="99">
        <v>9.4382033150257332</v>
      </c>
      <c r="R40" s="99" t="s">
        <v>23</v>
      </c>
      <c r="S40" s="99" t="s">
        <v>23</v>
      </c>
      <c r="T40" s="99">
        <v>9.8342315436257817</v>
      </c>
      <c r="U40" s="99" t="s">
        <v>23</v>
      </c>
      <c r="V40" s="99">
        <v>9.6725683401484179</v>
      </c>
      <c r="W40" s="99" t="s">
        <v>23</v>
      </c>
    </row>
    <row r="41" spans="1:23" x14ac:dyDescent="0.2">
      <c r="A41" s="69" t="s">
        <v>58</v>
      </c>
      <c r="B41" s="97">
        <v>5.0738555580101732</v>
      </c>
      <c r="C41" s="97">
        <v>6.2207969455749152</v>
      </c>
      <c r="D41" s="97">
        <v>7.0959226908654234</v>
      </c>
      <c r="E41" s="97" t="s">
        <v>23</v>
      </c>
      <c r="F41" s="97">
        <v>8.1148479921312937</v>
      </c>
      <c r="G41" s="97" t="s">
        <v>23</v>
      </c>
      <c r="H41" s="97">
        <v>8.146502645620771</v>
      </c>
      <c r="I41" s="97">
        <v>8.0568188135875918</v>
      </c>
      <c r="J41" s="97">
        <v>8.5891955346859223</v>
      </c>
      <c r="K41" s="99">
        <v>8.6685755189692202</v>
      </c>
      <c r="L41" s="99">
        <v>8.2331850329576621</v>
      </c>
      <c r="M41" s="99">
        <v>8.6282485140353149</v>
      </c>
      <c r="N41" s="99">
        <v>8.3199440770016668</v>
      </c>
      <c r="O41" s="99">
        <v>8.2551902837461739</v>
      </c>
      <c r="P41" s="99">
        <v>8.3017609956398424</v>
      </c>
      <c r="Q41" s="99">
        <v>8.5375128684580961</v>
      </c>
      <c r="R41" s="99">
        <v>8.4326694721053297</v>
      </c>
      <c r="S41" s="99">
        <v>8.608925237982282</v>
      </c>
      <c r="T41" s="99">
        <v>8.5263082700628612</v>
      </c>
      <c r="U41" s="99">
        <v>9.1392810714393686</v>
      </c>
      <c r="V41" s="99">
        <v>8.8417829125943292</v>
      </c>
      <c r="W41" s="99">
        <v>9.0426603825069609</v>
      </c>
    </row>
    <row r="42" spans="1:23" x14ac:dyDescent="0.2">
      <c r="A42" s="69" t="s">
        <v>59</v>
      </c>
      <c r="B42" s="97" t="s">
        <v>23</v>
      </c>
      <c r="C42" s="97">
        <v>0.60160078543404605</v>
      </c>
      <c r="D42" s="97" t="s">
        <v>23</v>
      </c>
      <c r="E42" s="97" t="s">
        <v>23</v>
      </c>
      <c r="F42" s="97">
        <v>0.47291623070770744</v>
      </c>
      <c r="G42" s="97" t="s">
        <v>23</v>
      </c>
      <c r="H42" s="97">
        <v>0.54215098494897629</v>
      </c>
      <c r="I42" s="97">
        <v>0.63156167321106416</v>
      </c>
      <c r="J42" s="97">
        <v>0.60497805145825456</v>
      </c>
      <c r="K42" s="99">
        <v>0.64276446689628353</v>
      </c>
      <c r="L42" s="99">
        <v>0.64206729331052725</v>
      </c>
      <c r="M42" s="99">
        <v>0.62251423731638467</v>
      </c>
      <c r="N42" s="99">
        <v>0.61594938389555964</v>
      </c>
      <c r="O42" s="99">
        <v>0.57986623357519052</v>
      </c>
      <c r="P42" s="99">
        <v>0.59837927192597495</v>
      </c>
      <c r="Q42" s="99">
        <v>0.66985207898796861</v>
      </c>
      <c r="R42" s="99">
        <v>0.71475225553575039</v>
      </c>
      <c r="S42" s="99">
        <v>0.713472679350726</v>
      </c>
      <c r="T42" s="99">
        <v>0.74984715035850813</v>
      </c>
      <c r="U42" s="99">
        <v>0.76470775841759586</v>
      </c>
      <c r="V42" s="99" t="s">
        <v>23</v>
      </c>
      <c r="W42" s="99" t="s">
        <v>23</v>
      </c>
    </row>
    <row r="43" spans="1:23" x14ac:dyDescent="0.2">
      <c r="A43" s="69" t="s">
        <v>60</v>
      </c>
      <c r="B43" s="97" t="s">
        <v>23</v>
      </c>
      <c r="C43" s="97" t="s">
        <v>23</v>
      </c>
      <c r="D43" s="97" t="s">
        <v>23</v>
      </c>
      <c r="E43" s="97">
        <v>4.6939727997486198</v>
      </c>
      <c r="F43" s="97">
        <v>4.8092764286351875</v>
      </c>
      <c r="G43" s="97">
        <v>5.3289219226499709</v>
      </c>
      <c r="H43" s="97">
        <v>5.646015803140898</v>
      </c>
      <c r="I43" s="97">
        <v>6.1088726413680634</v>
      </c>
      <c r="J43" s="97">
        <v>6.5504549178743963</v>
      </c>
      <c r="K43" s="99">
        <v>7.051365011146566</v>
      </c>
      <c r="L43" s="99">
        <v>7.6738676796759302</v>
      </c>
      <c r="M43" s="99">
        <v>8.0192594757607321</v>
      </c>
      <c r="N43" s="99">
        <v>8.5283904652828717</v>
      </c>
      <c r="O43" s="99">
        <v>9.1190431427786898</v>
      </c>
      <c r="P43" s="99">
        <v>9.5527508418867608</v>
      </c>
      <c r="Q43" s="99">
        <v>9.8100482058144625</v>
      </c>
      <c r="R43" s="99">
        <v>10.000917871159407</v>
      </c>
      <c r="S43" s="99">
        <v>10.240416133042162</v>
      </c>
      <c r="T43" s="99">
        <v>10.446173009192917</v>
      </c>
      <c r="U43" s="99">
        <v>10.641252506865335</v>
      </c>
      <c r="V43" s="99">
        <v>10.828110901693606</v>
      </c>
      <c r="W43" s="99">
        <v>11.11988383201704</v>
      </c>
    </row>
    <row r="44" spans="1:23" x14ac:dyDescent="0.2">
      <c r="A44" s="73" t="s">
        <v>61</v>
      </c>
      <c r="B44" s="97" t="s">
        <v>23</v>
      </c>
      <c r="C44" s="97" t="s">
        <v>23</v>
      </c>
      <c r="D44" s="97">
        <v>2.1951920473607021</v>
      </c>
      <c r="E44" s="97">
        <v>2.3556089494449406</v>
      </c>
      <c r="F44" s="97">
        <v>2.5534536127647058</v>
      </c>
      <c r="G44" s="97">
        <v>2.5519632137718178</v>
      </c>
      <c r="H44" s="97">
        <v>2.7404387779977966</v>
      </c>
      <c r="I44" s="97">
        <v>2.8182010092561685</v>
      </c>
      <c r="J44" s="97">
        <v>4.2378386958999386</v>
      </c>
      <c r="K44" s="99">
        <v>4.6489495887946264</v>
      </c>
      <c r="L44" s="99">
        <v>4.7653827602478387</v>
      </c>
      <c r="M44" s="99">
        <v>4.8714647661695096</v>
      </c>
      <c r="N44" s="99">
        <v>4.8573486402124688</v>
      </c>
      <c r="O44" s="99">
        <v>4.9718458547184445</v>
      </c>
      <c r="P44" s="99">
        <v>5.3061524929044177</v>
      </c>
      <c r="Q44" s="99">
        <v>5.7405844507419435</v>
      </c>
      <c r="R44" s="99">
        <v>5.8964430406711479</v>
      </c>
      <c r="S44" s="99">
        <v>6.1230241041549265</v>
      </c>
      <c r="T44" s="99">
        <v>6.3012202803543831</v>
      </c>
      <c r="U44" s="99">
        <v>6.2263347190402074</v>
      </c>
      <c r="V44" s="99">
        <v>6.585342230704188</v>
      </c>
      <c r="W44" s="99">
        <v>7.0550023761507861</v>
      </c>
    </row>
    <row r="45" spans="1:23" x14ac:dyDescent="0.2">
      <c r="A45" s="69" t="s">
        <v>62</v>
      </c>
      <c r="B45" s="97" t="s">
        <v>23</v>
      </c>
      <c r="C45" s="97">
        <v>0.26704129872446702</v>
      </c>
      <c r="D45" s="97">
        <v>0.30955887274917998</v>
      </c>
      <c r="E45" s="97">
        <v>0.42015590720253931</v>
      </c>
      <c r="F45" s="97">
        <v>0.42503759629254517</v>
      </c>
      <c r="G45" s="97">
        <v>0.43882853809675315</v>
      </c>
      <c r="H45" s="97">
        <v>0.57351598173515983</v>
      </c>
      <c r="I45" s="97">
        <v>0.59113519430760808</v>
      </c>
      <c r="J45" s="97">
        <v>0.71968195946518587</v>
      </c>
      <c r="K45" s="99">
        <v>0.7856832796738582</v>
      </c>
      <c r="L45" s="99">
        <v>0.90334049146212836</v>
      </c>
      <c r="M45" s="99">
        <v>0.94640691746889616</v>
      </c>
      <c r="N45" s="99">
        <v>1.0205655367231639</v>
      </c>
      <c r="O45" s="99">
        <v>1.1182568469552379</v>
      </c>
      <c r="P45" s="99">
        <v>1.2502842274735935</v>
      </c>
      <c r="Q45" s="99">
        <v>1.3983420503884219</v>
      </c>
      <c r="R45" s="99">
        <v>1.4835461121762883</v>
      </c>
      <c r="S45" s="99">
        <v>1.4957392521572388</v>
      </c>
      <c r="T45" s="99">
        <v>1.5634303661315809</v>
      </c>
      <c r="U45" s="99">
        <v>1.7275032165291757</v>
      </c>
      <c r="V45" s="99">
        <v>1.9119196145082364</v>
      </c>
      <c r="W45" s="99">
        <v>2.1143071234660411</v>
      </c>
    </row>
    <row r="46" spans="1:23" x14ac:dyDescent="0.2">
      <c r="A46" s="5" t="s">
        <v>63</v>
      </c>
      <c r="B46" s="97">
        <v>5.7079699101844943</v>
      </c>
      <c r="C46" s="97">
        <v>6.456316506821052</v>
      </c>
      <c r="D46" s="97">
        <v>5.646898214197865</v>
      </c>
      <c r="E46" s="97">
        <v>5.9507961255631807</v>
      </c>
      <c r="F46" s="97">
        <v>5.895776341131298</v>
      </c>
      <c r="G46" s="97">
        <v>5.8839883301870604</v>
      </c>
      <c r="H46" s="97">
        <v>5.7944671301916637</v>
      </c>
      <c r="I46" s="97">
        <v>5.7789358672166564</v>
      </c>
      <c r="J46" s="97">
        <v>5.8433185389183278</v>
      </c>
      <c r="K46" s="99">
        <v>6.0110504724477352</v>
      </c>
      <c r="L46" s="99">
        <v>6.2530867246147768</v>
      </c>
      <c r="M46" s="99">
        <v>6.4819102570452181</v>
      </c>
      <c r="N46" s="99">
        <v>6.6470559000037275</v>
      </c>
      <c r="O46" s="99">
        <v>6.8347740521149918</v>
      </c>
      <c r="P46" s="99">
        <v>7.1641108688881969</v>
      </c>
      <c r="Q46" s="99">
        <v>7.3516151493298185</v>
      </c>
      <c r="R46" s="99">
        <v>7.2987500929990325</v>
      </c>
      <c r="S46" s="99">
        <v>7.4738154921403259</v>
      </c>
      <c r="T46" s="99">
        <v>7.8411007871509542</v>
      </c>
      <c r="U46" s="99">
        <v>7.9890951924127798</v>
      </c>
      <c r="V46" s="99">
        <v>8.3035798540958421</v>
      </c>
      <c r="W46" s="99">
        <v>8.5362177888210748</v>
      </c>
    </row>
    <row r="47" spans="1:23" x14ac:dyDescent="0.2">
      <c r="A47" s="69" t="s">
        <v>64</v>
      </c>
      <c r="B47" s="97">
        <v>4.8142056074766355</v>
      </c>
      <c r="C47" s="97">
        <v>2.8413879760293832</v>
      </c>
      <c r="D47" s="97">
        <v>1.8961241518390275</v>
      </c>
      <c r="E47" s="97">
        <v>2.3047759121047351</v>
      </c>
      <c r="F47" s="97">
        <v>2.2519586602347803</v>
      </c>
      <c r="G47" s="97">
        <v>2.333292120337747</v>
      </c>
      <c r="H47" s="97">
        <v>2.3012863747577388</v>
      </c>
      <c r="I47" s="97">
        <v>2.2584021245958055</v>
      </c>
      <c r="J47" s="97">
        <v>2.30384160308276</v>
      </c>
      <c r="K47" s="99">
        <v>2.5786958477347173</v>
      </c>
      <c r="L47" s="99">
        <v>2.5810031643492595</v>
      </c>
      <c r="M47" s="99">
        <v>2.7298751527666147</v>
      </c>
      <c r="N47" s="99">
        <v>2.9727666834619586</v>
      </c>
      <c r="O47" s="99">
        <v>3.147992759616653</v>
      </c>
      <c r="P47" s="99">
        <v>3.4056287341199774</v>
      </c>
      <c r="Q47" s="99">
        <v>3.6018846892885565</v>
      </c>
      <c r="R47" s="99">
        <v>3.8575440899003968</v>
      </c>
      <c r="S47" s="99">
        <v>3.7834207742831576</v>
      </c>
      <c r="T47" s="99">
        <v>3.7434618696604338</v>
      </c>
      <c r="U47" s="99">
        <v>3.6434599755879931</v>
      </c>
      <c r="V47" s="99">
        <v>4.1307867232068443</v>
      </c>
      <c r="W47" s="99">
        <v>5.5908794623000775</v>
      </c>
    </row>
    <row r="48" spans="1:23" x14ac:dyDescent="0.2">
      <c r="A48" s="69" t="s">
        <v>65</v>
      </c>
      <c r="B48" s="97" t="s">
        <v>23</v>
      </c>
      <c r="C48" s="97" t="s">
        <v>23</v>
      </c>
      <c r="D48" s="97" t="s">
        <v>23</v>
      </c>
      <c r="E48" s="97" t="s">
        <v>23</v>
      </c>
      <c r="F48" s="97" t="s">
        <v>23</v>
      </c>
      <c r="G48" s="97" t="s">
        <v>23</v>
      </c>
      <c r="H48" s="97" t="s">
        <v>23</v>
      </c>
      <c r="I48" s="97" t="s">
        <v>23</v>
      </c>
      <c r="J48" s="97" t="s">
        <v>23</v>
      </c>
      <c r="K48" s="99" t="s">
        <v>23</v>
      </c>
      <c r="L48" s="99" t="s">
        <v>23</v>
      </c>
      <c r="M48" s="99" t="s">
        <v>23</v>
      </c>
      <c r="N48" s="99" t="s">
        <v>23</v>
      </c>
      <c r="O48" s="99" t="s">
        <v>23</v>
      </c>
      <c r="P48" s="99" t="s">
        <v>23</v>
      </c>
      <c r="Q48" s="99" t="s">
        <v>23</v>
      </c>
      <c r="R48" s="99" t="s">
        <v>23</v>
      </c>
      <c r="S48" s="99" t="s">
        <v>23</v>
      </c>
      <c r="T48" s="99" t="s">
        <v>23</v>
      </c>
      <c r="U48" s="99" t="s">
        <v>23</v>
      </c>
      <c r="V48" s="99" t="s">
        <v>23</v>
      </c>
      <c r="W48" s="99" t="s">
        <v>23</v>
      </c>
    </row>
    <row r="49" spans="1:23" x14ac:dyDescent="0.2">
      <c r="A49" s="69" t="s">
        <v>66</v>
      </c>
      <c r="B49" s="97">
        <v>2.4573540273045209</v>
      </c>
      <c r="C49" s="97" t="s">
        <v>23</v>
      </c>
      <c r="D49" s="97" t="s">
        <v>23</v>
      </c>
      <c r="E49" s="97" t="s">
        <v>23</v>
      </c>
      <c r="F49" s="97" t="s">
        <v>23</v>
      </c>
      <c r="G49" s="97">
        <v>4.8122763814102756</v>
      </c>
      <c r="H49" s="97" t="s">
        <v>23</v>
      </c>
      <c r="I49" s="97">
        <v>5.2502123462302999</v>
      </c>
      <c r="J49" s="97">
        <v>5.7900900127630939</v>
      </c>
      <c r="K49" s="99">
        <v>5.9721106131775379</v>
      </c>
      <c r="L49" s="99">
        <v>6.4196608419651442</v>
      </c>
      <c r="M49" s="99">
        <v>6.9715933623351738</v>
      </c>
      <c r="N49" s="99">
        <v>6.7658832368297102</v>
      </c>
      <c r="O49" s="99">
        <v>7.1669424089192431</v>
      </c>
      <c r="P49" s="99">
        <v>7.2921561741300689</v>
      </c>
      <c r="Q49" s="99">
        <v>7.7244003930070937</v>
      </c>
      <c r="R49" s="99">
        <v>7.8075149547670657</v>
      </c>
      <c r="S49" s="99">
        <v>8.2091009151290049</v>
      </c>
      <c r="T49" s="99">
        <v>8.2734622868319772</v>
      </c>
      <c r="U49" s="99">
        <v>8.6002938737999433</v>
      </c>
      <c r="V49" s="99">
        <v>8.6423387276035122</v>
      </c>
      <c r="W49" s="99">
        <v>9.1369854194079974</v>
      </c>
    </row>
    <row r="50" spans="1:23" x14ac:dyDescent="0.2">
      <c r="A50" s="75" t="s">
        <v>67</v>
      </c>
      <c r="B50" s="100" t="s">
        <v>23</v>
      </c>
      <c r="C50" s="100" t="s">
        <v>23</v>
      </c>
      <c r="D50" s="100" t="s">
        <v>23</v>
      </c>
      <c r="E50" s="100" t="s">
        <v>23</v>
      </c>
      <c r="F50" s="100" t="s">
        <v>23</v>
      </c>
      <c r="G50" s="100" t="s">
        <v>23</v>
      </c>
      <c r="H50" s="100" t="s">
        <v>23</v>
      </c>
      <c r="I50" s="100" t="s">
        <v>23</v>
      </c>
      <c r="J50" s="100" t="s">
        <v>23</v>
      </c>
      <c r="K50" s="101" t="s">
        <v>23</v>
      </c>
      <c r="L50" s="101" t="s">
        <v>23</v>
      </c>
      <c r="M50" s="101" t="s">
        <v>23</v>
      </c>
      <c r="N50" s="101" t="s">
        <v>23</v>
      </c>
      <c r="O50" s="101" t="s">
        <v>23</v>
      </c>
      <c r="P50" s="101" t="s">
        <v>23</v>
      </c>
      <c r="Q50" s="101" t="s">
        <v>23</v>
      </c>
      <c r="R50" s="101" t="s">
        <v>23</v>
      </c>
      <c r="S50" s="101" t="s">
        <v>23</v>
      </c>
      <c r="T50" s="101" t="s">
        <v>23</v>
      </c>
      <c r="U50" s="101" t="s">
        <v>23</v>
      </c>
      <c r="V50" s="101" t="s">
        <v>23</v>
      </c>
      <c r="W50" s="101" t="s">
        <v>23</v>
      </c>
    </row>
    <row r="51" spans="1:23" x14ac:dyDescent="0.2">
      <c r="A51" s="75" t="s">
        <v>68</v>
      </c>
      <c r="B51" s="100">
        <v>3.6791076249181427</v>
      </c>
      <c r="C51" s="100">
        <v>4.269496627601125</v>
      </c>
      <c r="D51" s="100">
        <v>4.2758390450863208</v>
      </c>
      <c r="E51" s="100">
        <v>4.712042879153767</v>
      </c>
      <c r="F51" s="100">
        <v>4.7871356806687002</v>
      </c>
      <c r="G51" s="100">
        <v>4.8616166215863945</v>
      </c>
      <c r="H51" s="100">
        <v>4.8934742117679688</v>
      </c>
      <c r="I51" s="100">
        <v>4.9582129284447047</v>
      </c>
      <c r="J51" s="100">
        <v>5.0401023068625852</v>
      </c>
      <c r="K51" s="101">
        <v>5.2403657711275793</v>
      </c>
      <c r="L51" s="101">
        <v>5.3879076370279106</v>
      </c>
      <c r="M51" s="101">
        <v>5.5750087296076511</v>
      </c>
      <c r="N51" s="101">
        <v>5.6100183588664576</v>
      </c>
      <c r="O51" s="101">
        <v>5.6981152373919342</v>
      </c>
      <c r="P51" s="101">
        <v>5.8208678827264011</v>
      </c>
      <c r="Q51" s="101">
        <v>5.9313280761563689</v>
      </c>
      <c r="R51" s="101">
        <v>5.9936465203251119</v>
      </c>
      <c r="S51" s="101">
        <v>6.1157755572447314</v>
      </c>
      <c r="T51" s="101">
        <v>6.3059714083945391</v>
      </c>
      <c r="U51" s="101">
        <v>6.4514729468848016</v>
      </c>
      <c r="V51" s="101">
        <v>6.7279135456076071</v>
      </c>
      <c r="W51" s="101">
        <v>7.0312308157722034</v>
      </c>
    </row>
    <row r="52" spans="1:23" x14ac:dyDescent="0.2">
      <c r="A52" s="75" t="s">
        <v>69</v>
      </c>
      <c r="B52" s="100" t="s">
        <v>23</v>
      </c>
      <c r="C52" s="100" t="s">
        <v>23</v>
      </c>
      <c r="D52" s="100">
        <v>3.8739496824092257</v>
      </c>
      <c r="E52" s="100">
        <v>4.1479036386008996</v>
      </c>
      <c r="F52" s="100">
        <v>4.2070087922840447</v>
      </c>
      <c r="G52" s="100">
        <v>4.2562022461108633</v>
      </c>
      <c r="H52" s="100">
        <v>4.2795917817698355</v>
      </c>
      <c r="I52" s="100">
        <v>4.3504112408590947</v>
      </c>
      <c r="J52" s="100">
        <v>4.4483201570685145</v>
      </c>
      <c r="K52" s="101">
        <v>4.6178422626938271</v>
      </c>
      <c r="L52" s="101">
        <v>4.7524862078623817</v>
      </c>
      <c r="M52" s="101">
        <v>4.918489195111178</v>
      </c>
      <c r="N52" s="101">
        <v>4.9482731249908563</v>
      </c>
      <c r="O52" s="101">
        <v>5.042686097461627</v>
      </c>
      <c r="P52" s="101">
        <v>5.1754276140551196</v>
      </c>
      <c r="Q52" s="101">
        <v>5.2906863463806859</v>
      </c>
      <c r="R52" s="101">
        <v>5.3618559110422312</v>
      </c>
      <c r="S52" s="101">
        <v>5.4894674381772104</v>
      </c>
      <c r="T52" s="101">
        <v>5.6606513969105734</v>
      </c>
      <c r="U52" s="101">
        <v>5.7927310897614461</v>
      </c>
      <c r="V52" s="101">
        <v>6.1006329224535936</v>
      </c>
      <c r="W52" s="101">
        <v>6.431174633704936</v>
      </c>
    </row>
    <row r="54" spans="1:23" x14ac:dyDescent="0.2">
      <c r="A54" s="15" t="s">
        <v>90</v>
      </c>
    </row>
    <row r="55" spans="1:23" x14ac:dyDescent="0.2">
      <c r="A55" s="14" t="s">
        <v>86</v>
      </c>
    </row>
  </sheetData>
  <pageMargins left="0.25" right="0.25" top="0.75" bottom="0.75" header="0.3" footer="0.3"/>
  <pageSetup paperSize="9" scale="7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/>
    <pageSetUpPr fitToPage="1"/>
  </sheetPr>
  <dimension ref="A1:W55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15.7109375" customWidth="1"/>
    <col min="2" max="23" width="6.85546875" customWidth="1"/>
  </cols>
  <sheetData>
    <row r="1" spans="1:23" x14ac:dyDescent="0.2">
      <c r="A1" s="1" t="s">
        <v>87</v>
      </c>
      <c r="B1" s="61"/>
      <c r="C1" s="61"/>
      <c r="D1" s="61"/>
      <c r="E1" s="61"/>
      <c r="F1" s="61"/>
      <c r="G1" s="61"/>
      <c r="H1" s="103"/>
      <c r="I1" s="61"/>
      <c r="J1" s="61"/>
      <c r="K1" s="61"/>
      <c r="L1" s="61"/>
      <c r="M1" s="61"/>
      <c r="N1" s="61"/>
      <c r="O1" s="61"/>
      <c r="P1" s="61"/>
      <c r="Q1" s="61"/>
    </row>
    <row r="2" spans="1:23" ht="18" x14ac:dyDescent="0.25">
      <c r="A2" s="104" t="s">
        <v>102</v>
      </c>
      <c r="B2" s="61"/>
      <c r="C2" s="61"/>
      <c r="D2" s="61"/>
      <c r="E2" s="61"/>
      <c r="F2" s="61"/>
      <c r="G2" s="61"/>
      <c r="H2" s="103"/>
      <c r="I2" s="61"/>
      <c r="J2" s="61"/>
      <c r="K2" s="61"/>
      <c r="L2" s="61"/>
      <c r="M2" s="61"/>
      <c r="N2" s="61"/>
      <c r="O2" s="61"/>
      <c r="P2" s="61"/>
      <c r="Q2" s="61"/>
    </row>
    <row r="3" spans="1:23" ht="15.75" x14ac:dyDescent="0.25">
      <c r="A3" s="64" t="s">
        <v>103</v>
      </c>
      <c r="B3" s="61"/>
      <c r="C3" s="61"/>
      <c r="D3" s="61"/>
      <c r="E3" s="61"/>
      <c r="F3" s="61"/>
      <c r="G3" s="61"/>
      <c r="H3" s="103"/>
      <c r="I3" s="61"/>
      <c r="J3" s="61"/>
      <c r="K3" s="61"/>
      <c r="L3" s="61"/>
      <c r="M3" s="61"/>
      <c r="N3" s="61"/>
      <c r="O3" s="61"/>
      <c r="P3" s="61"/>
      <c r="Q3" s="61"/>
    </row>
    <row r="4" spans="1:23" x14ac:dyDescent="0.2">
      <c r="A4" s="84"/>
      <c r="B4" s="61"/>
      <c r="C4" s="61"/>
      <c r="D4" s="61"/>
      <c r="E4" s="61"/>
      <c r="F4" s="61"/>
      <c r="G4" s="61"/>
      <c r="H4" s="103"/>
      <c r="I4" s="61"/>
      <c r="J4" s="61"/>
      <c r="K4" s="61"/>
      <c r="L4" s="61"/>
      <c r="M4" s="61"/>
      <c r="N4" s="61"/>
      <c r="O4" s="61"/>
      <c r="P4" s="61"/>
      <c r="Q4" s="61"/>
    </row>
    <row r="5" spans="1:23" ht="14.25" x14ac:dyDescent="0.2">
      <c r="A5" s="66" t="s">
        <v>21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8">
        <v>2003</v>
      </c>
      <c r="I5" s="68">
        <v>2004</v>
      </c>
      <c r="J5" s="68">
        <v>2005</v>
      </c>
      <c r="K5" s="68">
        <v>2006</v>
      </c>
      <c r="L5" s="68">
        <v>2007</v>
      </c>
      <c r="M5" s="68">
        <v>2008</v>
      </c>
      <c r="N5" s="68">
        <v>2009</v>
      </c>
      <c r="O5" s="68">
        <v>2010</v>
      </c>
      <c r="P5" s="68">
        <v>2011</v>
      </c>
      <c r="Q5" s="68">
        <v>2012</v>
      </c>
      <c r="R5" s="68">
        <v>2013</v>
      </c>
      <c r="S5" s="68">
        <v>2014</v>
      </c>
      <c r="T5" s="68">
        <v>2015</v>
      </c>
      <c r="U5" s="68">
        <v>2016</v>
      </c>
      <c r="V5" s="68">
        <v>2017</v>
      </c>
      <c r="W5" s="68">
        <v>2018</v>
      </c>
    </row>
    <row r="6" spans="1:23" x14ac:dyDescent="0.2">
      <c r="A6" s="90" t="s">
        <v>22</v>
      </c>
      <c r="B6" s="97" t="s">
        <v>23</v>
      </c>
      <c r="C6" s="97" t="s">
        <v>23</v>
      </c>
      <c r="D6" s="97" t="s">
        <v>23</v>
      </c>
      <c r="E6" s="97">
        <v>2.2809859769372043</v>
      </c>
      <c r="F6" s="97">
        <v>2.2509815581705057</v>
      </c>
      <c r="G6" s="97">
        <v>2.2417217535149847</v>
      </c>
      <c r="H6" s="97">
        <v>2.3121022910255529</v>
      </c>
      <c r="I6" s="97">
        <v>2.4403647153635943</v>
      </c>
      <c r="J6" s="97">
        <v>2.584737019917478</v>
      </c>
      <c r="K6" s="99">
        <v>2.7632166979596846</v>
      </c>
      <c r="L6" s="99">
        <v>2.9728042654294398</v>
      </c>
      <c r="M6" s="99">
        <v>3.1796059748047458</v>
      </c>
      <c r="N6" s="99">
        <v>3.2099899613964245</v>
      </c>
      <c r="O6" s="99">
        <v>3.5711193847867877</v>
      </c>
      <c r="P6" s="99">
        <v>3.7360796554867117</v>
      </c>
      <c r="Q6" s="99">
        <v>3.8405411029977974</v>
      </c>
      <c r="R6" s="99">
        <v>3.9426232616141657</v>
      </c>
      <c r="S6" s="99">
        <v>4.0342525372633551</v>
      </c>
      <c r="T6" s="99">
        <v>4.0567178769769239</v>
      </c>
      <c r="U6" s="99">
        <v>4.0216212741674306</v>
      </c>
      <c r="V6" s="99">
        <v>3.9905102375747372</v>
      </c>
      <c r="W6" s="99" t="s">
        <v>23</v>
      </c>
    </row>
    <row r="7" spans="1:23" x14ac:dyDescent="0.2">
      <c r="A7" s="69" t="s">
        <v>24</v>
      </c>
      <c r="B7" s="97">
        <v>6.471412346336189</v>
      </c>
      <c r="C7" s="97" t="s">
        <v>23</v>
      </c>
      <c r="D7" s="97" t="s">
        <v>23</v>
      </c>
      <c r="E7" s="97">
        <v>10.013279217140585</v>
      </c>
      <c r="F7" s="97" t="s">
        <v>23</v>
      </c>
      <c r="G7" s="97">
        <v>10.867024837210735</v>
      </c>
      <c r="H7" s="97" t="s">
        <v>23</v>
      </c>
      <c r="I7" s="97">
        <v>11.441603310890804</v>
      </c>
      <c r="J7" s="97" t="s">
        <v>23</v>
      </c>
      <c r="K7" s="99">
        <v>11.85933877226249</v>
      </c>
      <c r="L7" s="99" t="s">
        <v>23</v>
      </c>
      <c r="M7" s="99">
        <v>12.211845145117675</v>
      </c>
      <c r="N7" s="99" t="s">
        <v>23</v>
      </c>
      <c r="O7" s="99">
        <v>12.647070483794405</v>
      </c>
      <c r="P7" s="99" t="s">
        <v>23</v>
      </c>
      <c r="Q7" s="99" t="s">
        <v>23</v>
      </c>
      <c r="R7" s="99" t="s">
        <v>23</v>
      </c>
      <c r="S7" s="99" t="s">
        <v>23</v>
      </c>
      <c r="T7" s="99" t="s">
        <v>23</v>
      </c>
      <c r="U7" s="99" t="s">
        <v>23</v>
      </c>
      <c r="V7" s="99" t="s">
        <v>23</v>
      </c>
      <c r="W7" s="99" t="s">
        <v>23</v>
      </c>
    </row>
    <row r="8" spans="1:23" x14ac:dyDescent="0.2">
      <c r="A8" s="69" t="s">
        <v>25</v>
      </c>
      <c r="B8" s="97">
        <v>7.9460185637518324</v>
      </c>
      <c r="C8" s="97">
        <v>9.5161520190023747</v>
      </c>
      <c r="D8" s="97">
        <v>9.2249619036591</v>
      </c>
      <c r="E8" s="97">
        <v>12.132480237462223</v>
      </c>
      <c r="F8" s="97">
        <v>12.88111007459422</v>
      </c>
      <c r="G8" s="97">
        <v>11.825429859151731</v>
      </c>
      <c r="H8" s="97">
        <v>11.783540604099487</v>
      </c>
      <c r="I8" s="97">
        <v>11.561607275141055</v>
      </c>
      <c r="J8" s="97">
        <v>11.56926299040166</v>
      </c>
      <c r="K8" s="99">
        <v>11.988670554312273</v>
      </c>
      <c r="L8" s="99">
        <v>12.245851646842581</v>
      </c>
      <c r="M8" s="99">
        <v>12.234550372202245</v>
      </c>
      <c r="N8" s="99">
        <v>12.448374571486587</v>
      </c>
      <c r="O8" s="99">
        <v>12.273684943149314</v>
      </c>
      <c r="P8" s="99">
        <v>12.952028212087336</v>
      </c>
      <c r="Q8" s="99">
        <v>13.693532113897701</v>
      </c>
      <c r="R8" s="99">
        <v>13.724881561173113</v>
      </c>
      <c r="S8" s="99">
        <v>14.655606829096035</v>
      </c>
      <c r="T8" s="99">
        <v>15.586098213731008</v>
      </c>
      <c r="U8" s="99">
        <v>15.820523644087007</v>
      </c>
      <c r="V8" s="99">
        <v>16.401215299823079</v>
      </c>
      <c r="W8" s="99">
        <v>17.439509666935667</v>
      </c>
    </row>
    <row r="9" spans="1:23" x14ac:dyDescent="0.2">
      <c r="A9" s="73" t="s">
        <v>26</v>
      </c>
      <c r="B9" s="97">
        <v>7.2576321304976528</v>
      </c>
      <c r="C9" s="97">
        <v>8.1328958048604516</v>
      </c>
      <c r="D9" s="97">
        <v>9.8223480947476816</v>
      </c>
      <c r="E9" s="97">
        <v>10.562994924177145</v>
      </c>
      <c r="F9" s="97">
        <v>11.096591999900912</v>
      </c>
      <c r="G9" s="97">
        <v>11.028522247834802</v>
      </c>
      <c r="H9" s="97">
        <v>11.552036518506318</v>
      </c>
      <c r="I9" s="97">
        <v>12.234707342452056</v>
      </c>
      <c r="J9" s="97">
        <v>12.597830722592988</v>
      </c>
      <c r="K9" s="99">
        <v>13.04169584749671</v>
      </c>
      <c r="L9" s="99">
        <v>13.884064930786284</v>
      </c>
      <c r="M9" s="99">
        <v>14.113280175969205</v>
      </c>
      <c r="N9" s="99">
        <v>12.927391261616416</v>
      </c>
      <c r="O9" s="99">
        <v>12.586272074310093</v>
      </c>
      <c r="P9" s="99">
        <v>12.839765168016182</v>
      </c>
      <c r="Q9" s="99">
        <v>12.25046622022548</v>
      </c>
      <c r="R9" s="99">
        <v>12.192134343281005</v>
      </c>
      <c r="S9" s="99">
        <v>12.32301334597927</v>
      </c>
      <c r="T9" s="99">
        <v>12.653573101084939</v>
      </c>
      <c r="U9" s="99">
        <v>11.713601762661529</v>
      </c>
      <c r="V9" s="99">
        <v>11.610871322891308</v>
      </c>
      <c r="W9" s="99" t="s">
        <v>23</v>
      </c>
    </row>
    <row r="10" spans="1:23" x14ac:dyDescent="0.2">
      <c r="A10" s="69" t="s">
        <v>27</v>
      </c>
      <c r="B10" s="97" t="s">
        <v>23</v>
      </c>
      <c r="C10" s="97" t="s">
        <v>23</v>
      </c>
      <c r="D10" s="97" t="s">
        <v>23</v>
      </c>
      <c r="E10" s="97" t="s">
        <v>23</v>
      </c>
      <c r="F10" s="97" t="s">
        <v>23</v>
      </c>
      <c r="G10" s="97" t="s">
        <v>23</v>
      </c>
      <c r="H10" s="97" t="s">
        <v>23</v>
      </c>
      <c r="I10" s="97" t="s">
        <v>23</v>
      </c>
      <c r="J10" s="97" t="s">
        <v>23</v>
      </c>
      <c r="K10" s="99" t="s">
        <v>23</v>
      </c>
      <c r="L10" s="99">
        <v>1.5874610310068429</v>
      </c>
      <c r="M10" s="99">
        <v>1.7452706869359988</v>
      </c>
      <c r="N10" s="99">
        <v>1.4288752186766458</v>
      </c>
      <c r="O10" s="99">
        <v>1.4802968674447603</v>
      </c>
      <c r="P10" s="99">
        <v>1.6191706723100638</v>
      </c>
      <c r="Q10" s="99">
        <v>1.7952608263648122</v>
      </c>
      <c r="R10" s="99">
        <v>1.5981474748074376</v>
      </c>
      <c r="S10" s="99">
        <v>1.8816803368387796</v>
      </c>
      <c r="T10" s="99">
        <v>1.782968870707498</v>
      </c>
      <c r="U10" s="99">
        <v>1.9158278459213502</v>
      </c>
      <c r="V10" s="99" t="s">
        <v>23</v>
      </c>
      <c r="W10" s="99" t="s">
        <v>23</v>
      </c>
    </row>
    <row r="11" spans="1:23" x14ac:dyDescent="0.2">
      <c r="A11" s="69" t="s">
        <v>28</v>
      </c>
      <c r="B11" s="97" t="s">
        <v>23</v>
      </c>
      <c r="C11" s="97" t="s">
        <v>23</v>
      </c>
      <c r="D11" s="97" t="s">
        <v>23</v>
      </c>
      <c r="E11" s="97" t="s">
        <v>23</v>
      </c>
      <c r="F11" s="97" t="s">
        <v>23</v>
      </c>
      <c r="G11" s="97" t="s">
        <v>23</v>
      </c>
      <c r="H11" s="97" t="s">
        <v>23</v>
      </c>
      <c r="I11" s="97" t="s">
        <v>23</v>
      </c>
      <c r="J11" s="97" t="s">
        <v>23</v>
      </c>
      <c r="K11" s="99" t="s">
        <v>23</v>
      </c>
      <c r="L11" s="99" t="s">
        <v>23</v>
      </c>
      <c r="M11" s="99" t="s">
        <v>23</v>
      </c>
      <c r="N11" s="99" t="s">
        <v>23</v>
      </c>
      <c r="O11" s="99" t="s">
        <v>23</v>
      </c>
      <c r="P11" s="99" t="s">
        <v>23</v>
      </c>
      <c r="Q11" s="99" t="s">
        <v>23</v>
      </c>
      <c r="R11" s="99" t="s">
        <v>23</v>
      </c>
      <c r="S11" s="99" t="s">
        <v>23</v>
      </c>
      <c r="T11" s="99" t="s">
        <v>23</v>
      </c>
      <c r="U11" s="99" t="s">
        <v>23</v>
      </c>
      <c r="V11" s="99" t="s">
        <v>23</v>
      </c>
      <c r="W11" s="99" t="s">
        <v>23</v>
      </c>
    </row>
    <row r="12" spans="1:23" x14ac:dyDescent="0.2">
      <c r="A12" s="69" t="s">
        <v>29</v>
      </c>
      <c r="B12" s="97">
        <v>6.1592523364485983</v>
      </c>
      <c r="C12" s="97">
        <v>8.7817518497050706</v>
      </c>
      <c r="D12" s="97">
        <v>10.667325753830944</v>
      </c>
      <c r="E12" s="97">
        <v>13.117452583956847</v>
      </c>
      <c r="F12" s="97">
        <v>13.936556735606484</v>
      </c>
      <c r="G12" s="97">
        <v>14.663715896123655</v>
      </c>
      <c r="H12" s="97">
        <v>14.417937534825699</v>
      </c>
      <c r="I12" s="97">
        <v>14.600468871293225</v>
      </c>
      <c r="J12" s="97">
        <v>14.89676944041096</v>
      </c>
      <c r="K12" s="99">
        <v>15.227745783991042</v>
      </c>
      <c r="L12" s="99">
        <v>15.948682196905288</v>
      </c>
      <c r="M12" s="99">
        <v>19.639569422097079</v>
      </c>
      <c r="N12" s="99">
        <v>18.799125903513197</v>
      </c>
      <c r="O12" s="99">
        <v>19.178735943639072</v>
      </c>
      <c r="P12" s="99">
        <v>19.513062925688725</v>
      </c>
      <c r="Q12" s="99">
        <v>19.67610251119152</v>
      </c>
      <c r="R12" s="99">
        <v>19.826329655653332</v>
      </c>
      <c r="S12" s="99">
        <v>19.931437764726244</v>
      </c>
      <c r="T12" s="99">
        <v>20.354370988809745</v>
      </c>
      <c r="U12" s="99">
        <v>20.93024910635117</v>
      </c>
      <c r="V12" s="99">
        <v>20.875640073441907</v>
      </c>
      <c r="W12" s="99">
        <v>21.145695843580427</v>
      </c>
    </row>
    <row r="13" spans="1:23" x14ac:dyDescent="0.2">
      <c r="A13" s="69" t="s">
        <v>30</v>
      </c>
      <c r="B13" s="97" t="s">
        <v>23</v>
      </c>
      <c r="C13" s="97" t="s">
        <v>23</v>
      </c>
      <c r="D13" s="97" t="s">
        <v>23</v>
      </c>
      <c r="E13" s="97">
        <v>5.3900915298561678</v>
      </c>
      <c r="F13" s="97">
        <v>5.4307556600999698</v>
      </c>
      <c r="G13" s="97">
        <v>6.1959783913565429</v>
      </c>
      <c r="H13" s="97">
        <v>6.1419890321624422</v>
      </c>
      <c r="I13" s="97">
        <v>7.0440345135376372</v>
      </c>
      <c r="J13" s="97">
        <v>6.4978400119171758</v>
      </c>
      <c r="K13" s="99">
        <v>6.8304278922345478</v>
      </c>
      <c r="L13" s="99">
        <v>7.2419284783552911</v>
      </c>
      <c r="M13" s="99">
        <v>7.3085213392728843</v>
      </c>
      <c r="N13" s="99">
        <v>7.8786999419616945</v>
      </c>
      <c r="O13" s="99">
        <v>7.7137845344247911</v>
      </c>
      <c r="P13" s="99">
        <v>8.2920469361147333</v>
      </c>
      <c r="Q13" s="99">
        <v>8.5200814901047721</v>
      </c>
      <c r="R13" s="99">
        <v>8.579379027533685</v>
      </c>
      <c r="S13" s="99">
        <v>8.5503692047034701</v>
      </c>
      <c r="T13" s="99">
        <v>8.2164890053017352</v>
      </c>
      <c r="U13" s="99">
        <v>8.3149515294634426</v>
      </c>
      <c r="V13" s="99">
        <v>8.6190456251690399</v>
      </c>
      <c r="W13" s="99">
        <v>8.7661069344886577</v>
      </c>
    </row>
    <row r="14" spans="1:23" x14ac:dyDescent="0.2">
      <c r="A14" s="69" t="s">
        <v>31</v>
      </c>
      <c r="B14" s="97">
        <v>7.1843575418994412</v>
      </c>
      <c r="C14" s="97">
        <v>11.503306106573318</v>
      </c>
      <c r="D14" s="97">
        <v>13.4</v>
      </c>
      <c r="E14" s="97">
        <v>20.163428392425924</v>
      </c>
      <c r="F14" s="97">
        <v>20.342081060807978</v>
      </c>
      <c r="G14" s="97">
        <v>20.929362487452469</v>
      </c>
      <c r="H14" s="97">
        <v>21.833944113605131</v>
      </c>
      <c r="I14" s="97">
        <v>22.28468703513937</v>
      </c>
      <c r="J14" s="97">
        <v>21.761201045815977</v>
      </c>
      <c r="K14" s="99">
        <v>21.819113333333334</v>
      </c>
      <c r="L14" s="99">
        <v>20.869376771799629</v>
      </c>
      <c r="M14" s="99">
        <v>20.79915095377843</v>
      </c>
      <c r="N14" s="99">
        <v>20.781694180874723</v>
      </c>
      <c r="O14" s="99">
        <v>20.779555353159854</v>
      </c>
      <c r="P14" s="99">
        <v>20.172350721420646</v>
      </c>
      <c r="Q14" s="99">
        <v>19.94340073800738</v>
      </c>
      <c r="R14" s="99">
        <v>19.655695732838588</v>
      </c>
      <c r="S14" s="99">
        <v>19.314635050018524</v>
      </c>
      <c r="T14" s="99">
        <v>18.597229981178351</v>
      </c>
      <c r="U14" s="99">
        <v>17.538552245107319</v>
      </c>
      <c r="V14" s="99">
        <v>17.968230060000742</v>
      </c>
      <c r="W14" s="99">
        <v>18.107211324992996</v>
      </c>
    </row>
    <row r="15" spans="1:23" x14ac:dyDescent="0.2">
      <c r="A15" s="69" t="s">
        <v>32</v>
      </c>
      <c r="B15" s="97">
        <v>10.145597376176729</v>
      </c>
      <c r="C15" s="97">
        <v>11.74684575189954</v>
      </c>
      <c r="D15" s="97">
        <v>12.354584206698402</v>
      </c>
      <c r="E15" s="97">
        <v>12.100374191728216</v>
      </c>
      <c r="F15" s="97">
        <v>12.207719756809592</v>
      </c>
      <c r="G15" s="97">
        <v>12.331782569877198</v>
      </c>
      <c r="H15" s="97">
        <v>12.329866978567249</v>
      </c>
      <c r="I15" s="97">
        <v>12.609423560770036</v>
      </c>
      <c r="J15" s="97">
        <v>12.443463211364342</v>
      </c>
      <c r="K15" s="99">
        <v>12.899217649740846</v>
      </c>
      <c r="L15" s="99">
        <v>13.157844365521676</v>
      </c>
      <c r="M15" s="99">
        <v>13.430836032395874</v>
      </c>
      <c r="N15" s="99">
        <v>13.609109235428337</v>
      </c>
      <c r="O15" s="99">
        <v>13.833295690728781</v>
      </c>
      <c r="P15" s="99">
        <v>13.908785639459991</v>
      </c>
      <c r="Q15" s="99">
        <v>14.097712322542478</v>
      </c>
      <c r="R15" s="99">
        <v>14.173274811611664</v>
      </c>
      <c r="S15" s="99">
        <v>14.403700372329705</v>
      </c>
      <c r="T15" s="99">
        <v>14.516011550151095</v>
      </c>
      <c r="U15" s="99">
        <v>14.604301223163263</v>
      </c>
      <c r="V15" s="99">
        <v>14.888019075987307</v>
      </c>
      <c r="W15" s="99">
        <v>15.158063348337862</v>
      </c>
    </row>
    <row r="16" spans="1:23" x14ac:dyDescent="0.2">
      <c r="A16" s="69" t="s">
        <v>33</v>
      </c>
      <c r="B16" s="97" t="s">
        <v>23</v>
      </c>
      <c r="C16" s="97">
        <v>2.8157315366520175</v>
      </c>
      <c r="D16" s="97">
        <v>4.1677584110666483</v>
      </c>
      <c r="E16" s="97" t="s">
        <v>23</v>
      </c>
      <c r="F16" s="97">
        <v>6.4080701136973151</v>
      </c>
      <c r="G16" s="97" t="s">
        <v>23</v>
      </c>
      <c r="H16" s="97">
        <v>6.608091524009315</v>
      </c>
      <c r="I16" s="97" t="s">
        <v>23</v>
      </c>
      <c r="J16" s="97">
        <v>6.8057039332390206</v>
      </c>
      <c r="K16" s="99">
        <v>7.0672016124072758</v>
      </c>
      <c r="L16" s="99">
        <v>7.133424017388557</v>
      </c>
      <c r="M16" s="99" t="s">
        <v>23</v>
      </c>
      <c r="N16" s="99" t="s">
        <v>23</v>
      </c>
      <c r="O16" s="99" t="s">
        <v>23</v>
      </c>
      <c r="P16" s="99">
        <v>7.472606304425276</v>
      </c>
      <c r="Q16" s="99">
        <v>7.6357240435040721</v>
      </c>
      <c r="R16" s="99">
        <v>8.6754274892518115</v>
      </c>
      <c r="S16" s="99">
        <v>8.9882616850005039</v>
      </c>
      <c r="T16" s="99">
        <v>10.333176179910998</v>
      </c>
      <c r="U16" s="99">
        <v>8.7015926853100165</v>
      </c>
      <c r="V16" s="99">
        <v>9.9595812847642371</v>
      </c>
      <c r="W16" s="99">
        <v>10.815774703040086</v>
      </c>
    </row>
    <row r="17" spans="1:23" x14ac:dyDescent="0.2">
      <c r="A17" s="69" t="s">
        <v>34</v>
      </c>
      <c r="B17" s="97">
        <v>3.8514774494556767</v>
      </c>
      <c r="C17" s="97">
        <v>5.9082921066233487</v>
      </c>
      <c r="D17" s="97">
        <v>6.6239578478678194</v>
      </c>
      <c r="E17" s="97">
        <v>7.2256822556901819</v>
      </c>
      <c r="F17" s="97">
        <v>7.365597345132743</v>
      </c>
      <c r="G17" s="97">
        <v>7.3364662669475509</v>
      </c>
      <c r="H17" s="97">
        <v>7.6556291390728477</v>
      </c>
      <c r="I17" s="97">
        <v>8.0953116950025752</v>
      </c>
      <c r="J17" s="97">
        <v>8.1753612539799168</v>
      </c>
      <c r="K17" s="99">
        <v>8.1739374912140956</v>
      </c>
      <c r="L17" s="99">
        <v>8.092797290069532</v>
      </c>
      <c r="M17" s="99">
        <v>8.7863758065224058</v>
      </c>
      <c r="N17" s="99">
        <v>8.7620614522655522</v>
      </c>
      <c r="O17" s="99">
        <v>8.9698458179833551</v>
      </c>
      <c r="P17" s="99">
        <v>9.9100380961123609</v>
      </c>
      <c r="Q17" s="99">
        <v>13.563058681858182</v>
      </c>
      <c r="R17" s="99">
        <v>14.679871027176416</v>
      </c>
      <c r="S17" s="99">
        <v>15.534529938314551</v>
      </c>
      <c r="T17" s="99">
        <v>15.737165565940355</v>
      </c>
      <c r="U17" s="99">
        <v>15.457801506023445</v>
      </c>
      <c r="V17" s="99">
        <v>16.011872154455958</v>
      </c>
      <c r="W17" s="99">
        <v>15.647756377069189</v>
      </c>
    </row>
    <row r="18" spans="1:23" x14ac:dyDescent="0.2">
      <c r="A18" s="69" t="s">
        <v>35</v>
      </c>
      <c r="B18" s="97">
        <v>6.0954324450379547</v>
      </c>
      <c r="C18" s="97">
        <v>8.5217081850533809</v>
      </c>
      <c r="D18" s="97">
        <v>11.369127516778523</v>
      </c>
      <c r="E18" s="97" t="s">
        <v>23</v>
      </c>
      <c r="F18" s="97">
        <v>17.824988784483871</v>
      </c>
      <c r="G18" s="97">
        <v>17.266448140054571</v>
      </c>
      <c r="H18" s="97">
        <v>18.106194084654661</v>
      </c>
      <c r="I18" s="97" t="s">
        <v>23</v>
      </c>
      <c r="J18" s="97">
        <v>19.481922897798878</v>
      </c>
      <c r="K18" s="99">
        <v>19.554600591594664</v>
      </c>
      <c r="L18" s="99">
        <v>16.436312134208837</v>
      </c>
      <c r="M18" s="99">
        <v>16.930878230246385</v>
      </c>
      <c r="N18" s="99">
        <v>18.781783572771808</v>
      </c>
      <c r="O18" s="99" t="s">
        <v>23</v>
      </c>
      <c r="P18" s="99">
        <v>18.012547432821783</v>
      </c>
      <c r="Q18" s="99" t="s">
        <v>23</v>
      </c>
      <c r="R18" s="99">
        <v>14.796915775668584</v>
      </c>
      <c r="S18" s="99" t="s">
        <v>23</v>
      </c>
      <c r="T18" s="99">
        <v>15.372181807172408</v>
      </c>
      <c r="U18" s="99" t="s">
        <v>23</v>
      </c>
      <c r="V18" s="99">
        <v>15.904530041353915</v>
      </c>
      <c r="W18" s="99" t="s">
        <v>23</v>
      </c>
    </row>
    <row r="19" spans="1:23" x14ac:dyDescent="0.2">
      <c r="A19" s="69" t="s">
        <v>36</v>
      </c>
      <c r="B19" s="97" t="s">
        <v>23</v>
      </c>
      <c r="C19" s="97" t="s">
        <v>23</v>
      </c>
      <c r="D19" s="97" t="s">
        <v>23</v>
      </c>
      <c r="E19" s="97" t="s">
        <v>23</v>
      </c>
      <c r="F19" s="97" t="s">
        <v>23</v>
      </c>
      <c r="G19" s="97" t="s">
        <v>23</v>
      </c>
      <c r="H19" s="97" t="s">
        <v>23</v>
      </c>
      <c r="I19" s="97" t="s">
        <v>23</v>
      </c>
      <c r="J19" s="97" t="s">
        <v>23</v>
      </c>
      <c r="K19" s="99" t="s">
        <v>23</v>
      </c>
      <c r="L19" s="99" t="s">
        <v>23</v>
      </c>
      <c r="M19" s="99" t="s">
        <v>23</v>
      </c>
      <c r="N19" s="99" t="s">
        <v>23</v>
      </c>
      <c r="O19" s="99" t="s">
        <v>23</v>
      </c>
      <c r="P19" s="99">
        <v>20.102350680160509</v>
      </c>
      <c r="Q19" s="99">
        <v>21.386329506441729</v>
      </c>
      <c r="R19" s="99" t="s">
        <v>23</v>
      </c>
      <c r="S19" s="99" t="s">
        <v>23</v>
      </c>
      <c r="T19" s="99" t="s">
        <v>23</v>
      </c>
      <c r="U19" s="99" t="s">
        <v>23</v>
      </c>
      <c r="V19" s="99" t="s">
        <v>23</v>
      </c>
      <c r="W19" s="99" t="s">
        <v>23</v>
      </c>
    </row>
    <row r="20" spans="1:23" x14ac:dyDescent="0.2">
      <c r="A20" s="69" t="s">
        <v>37</v>
      </c>
      <c r="B20" s="97">
        <v>4.5316176794606262</v>
      </c>
      <c r="C20" s="97">
        <v>5.8393024106671003</v>
      </c>
      <c r="D20" s="97">
        <v>6.1996208930665198</v>
      </c>
      <c r="E20" s="97">
        <v>6.326559865092749</v>
      </c>
      <c r="F20" s="97">
        <v>6.4392703234174302</v>
      </c>
      <c r="G20" s="97">
        <v>6.8101723064147812</v>
      </c>
      <c r="H20" s="97">
        <v>6.6788196450680966</v>
      </c>
      <c r="I20" s="97">
        <v>6.7481592924060285</v>
      </c>
      <c r="J20" s="97">
        <v>7.2164993877730454</v>
      </c>
      <c r="K20" s="99">
        <v>7.8651204415488953</v>
      </c>
      <c r="L20" s="99">
        <v>8.5486560031198788</v>
      </c>
      <c r="M20" s="99">
        <v>8.9322561598897074</v>
      </c>
      <c r="N20" s="99">
        <v>9.2064246063669106</v>
      </c>
      <c r="O20" s="99">
        <v>9.1785195770824615</v>
      </c>
      <c r="P20" s="99">
        <v>9.2497257248330076</v>
      </c>
      <c r="Q20" s="99">
        <v>9.5094161469062009</v>
      </c>
      <c r="R20" s="99">
        <v>9.7692725727367673</v>
      </c>
      <c r="S20" s="99">
        <v>9.7772973966138412</v>
      </c>
      <c r="T20" s="99">
        <v>10.152997364134041</v>
      </c>
      <c r="U20" s="99">
        <v>11.251550626970248</v>
      </c>
      <c r="V20" s="99">
        <v>12.238749443437412</v>
      </c>
      <c r="W20" s="99">
        <v>13.298654848487015</v>
      </c>
    </row>
    <row r="21" spans="1:23" x14ac:dyDescent="0.2">
      <c r="A21" s="69" t="s">
        <v>38</v>
      </c>
      <c r="B21" s="97">
        <v>9.9412125459961445</v>
      </c>
      <c r="C21" s="97">
        <v>12.341583397386625</v>
      </c>
      <c r="D21" s="97">
        <v>12.401080108010801</v>
      </c>
      <c r="E21" s="97">
        <v>13.255202483003252</v>
      </c>
      <c r="F21" s="97">
        <v>12.872926540284361</v>
      </c>
      <c r="G21" s="97">
        <v>12.465062042158769</v>
      </c>
      <c r="H21" s="97">
        <v>12.893084308430844</v>
      </c>
      <c r="I21" s="97">
        <v>13.139897621198434</v>
      </c>
      <c r="J21" s="97">
        <v>13.484513606976394</v>
      </c>
      <c r="K21" s="99">
        <v>13.66108943577431</v>
      </c>
      <c r="L21" s="99">
        <v>13.647546379413525</v>
      </c>
      <c r="M21" s="99">
        <v>13.226535810608331</v>
      </c>
      <c r="N21" s="99">
        <v>13.209293233082708</v>
      </c>
      <c r="O21" s="99">
        <v>13.237756332931243</v>
      </c>
      <c r="P21" s="99">
        <v>13.197162797754514</v>
      </c>
      <c r="Q21" s="99">
        <v>12.984469870327993</v>
      </c>
      <c r="R21" s="99">
        <v>13.159844914094572</v>
      </c>
      <c r="S21" s="99">
        <v>13.591695764384394</v>
      </c>
      <c r="T21" s="99">
        <v>13.261670203091846</v>
      </c>
      <c r="U21" s="99">
        <v>13.121841155234657</v>
      </c>
      <c r="V21" s="99">
        <v>13.305042322292007</v>
      </c>
      <c r="W21" s="99">
        <v>13.180854640639112</v>
      </c>
    </row>
    <row r="22" spans="1:23" x14ac:dyDescent="0.2">
      <c r="A22" s="69" t="s">
        <v>39</v>
      </c>
      <c r="B22" s="97" t="s">
        <v>23</v>
      </c>
      <c r="C22" s="97">
        <v>1.0145102964094961</v>
      </c>
      <c r="D22" s="97">
        <v>1.0917144724420884</v>
      </c>
      <c r="E22" s="97">
        <v>1.2462577035355173</v>
      </c>
      <c r="F22" s="97">
        <v>1.2945725732228899</v>
      </c>
      <c r="G22" s="97">
        <v>1.3896754013853836</v>
      </c>
      <c r="H22" s="97">
        <v>1.4615089906689271</v>
      </c>
      <c r="I22" s="97">
        <v>1.5309031743923496</v>
      </c>
      <c r="J22" s="97">
        <v>1.7929571728849185</v>
      </c>
      <c r="K22" s="99">
        <v>1.9687773045928061</v>
      </c>
      <c r="L22" s="99">
        <v>2.2685643726071789</v>
      </c>
      <c r="M22" s="99">
        <v>2.550887781325442</v>
      </c>
      <c r="N22" s="99">
        <v>2.9560727648045413</v>
      </c>
      <c r="O22" s="99">
        <v>3.2579333571465017</v>
      </c>
      <c r="P22" s="99">
        <v>3.668795734229247</v>
      </c>
      <c r="Q22" s="99">
        <v>4.1154460415240699</v>
      </c>
      <c r="R22" s="99">
        <v>4.4550022698612857</v>
      </c>
      <c r="S22" s="99">
        <v>4.6562680386497677</v>
      </c>
      <c r="T22" s="99">
        <v>4.6932209611566842</v>
      </c>
      <c r="U22" s="99">
        <v>4.8058799910774033</v>
      </c>
      <c r="V22" s="99">
        <v>4.9991289690900533</v>
      </c>
      <c r="W22" s="99">
        <v>5.4382609505132375</v>
      </c>
    </row>
    <row r="23" spans="1:23" x14ac:dyDescent="0.2">
      <c r="A23" s="74" t="s">
        <v>40</v>
      </c>
      <c r="B23" s="97" t="s">
        <v>23</v>
      </c>
      <c r="C23" s="97" t="s">
        <v>23</v>
      </c>
      <c r="D23" s="97">
        <v>7.3037658911009835</v>
      </c>
      <c r="E23" s="97">
        <v>6.2381368321067026</v>
      </c>
      <c r="F23" s="97">
        <v>7.3745614739815384</v>
      </c>
      <c r="G23" s="97">
        <v>7.5159791453066029</v>
      </c>
      <c r="H23" s="97">
        <v>8.1116518293832254</v>
      </c>
      <c r="I23" s="97">
        <v>8.2869155089416981</v>
      </c>
      <c r="J23" s="97">
        <v>9.0699079049073923</v>
      </c>
      <c r="K23" s="99">
        <v>9.9089960371447763</v>
      </c>
      <c r="L23" s="99">
        <v>11.125390361851949</v>
      </c>
      <c r="M23" s="99">
        <v>12.093666023592618</v>
      </c>
      <c r="N23" s="99">
        <v>12.669464674124693</v>
      </c>
      <c r="O23" s="99">
        <v>13.545460350312938</v>
      </c>
      <c r="P23" s="99">
        <v>14.398008530652737</v>
      </c>
      <c r="Q23" s="99">
        <v>15.528659017973286</v>
      </c>
      <c r="R23" s="99">
        <v>15.515707181610438</v>
      </c>
      <c r="S23" s="99">
        <v>16.237184634546704</v>
      </c>
      <c r="T23" s="99">
        <v>16.424564589161822</v>
      </c>
      <c r="U23" s="99">
        <v>16.420346874420947</v>
      </c>
      <c r="V23" s="99">
        <v>17.089396934247272</v>
      </c>
      <c r="W23" s="99">
        <v>18.078014245775126</v>
      </c>
    </row>
    <row r="24" spans="1:23" x14ac:dyDescent="0.2">
      <c r="A24" s="74" t="s">
        <v>41</v>
      </c>
      <c r="B24" s="97" t="s">
        <v>23</v>
      </c>
      <c r="C24" s="97" t="s">
        <v>23</v>
      </c>
      <c r="D24" s="97" t="s">
        <v>23</v>
      </c>
      <c r="E24" s="97">
        <v>5.1121271423589008</v>
      </c>
      <c r="F24" s="97">
        <v>5.1035754528209889</v>
      </c>
      <c r="G24" s="97">
        <v>4.8508861068019611</v>
      </c>
      <c r="H24" s="97">
        <v>4.4606709401245199</v>
      </c>
      <c r="I24" s="97">
        <v>4.672995616376638</v>
      </c>
      <c r="J24" s="97">
        <v>5.0758883730403026</v>
      </c>
      <c r="K24" s="99">
        <v>5.7912453253164777</v>
      </c>
      <c r="L24" s="99">
        <v>5.5035778143517806</v>
      </c>
      <c r="M24" s="99">
        <v>5.7124935986202869</v>
      </c>
      <c r="N24" s="99">
        <v>4.975641505861029</v>
      </c>
      <c r="O24" s="99">
        <v>5.2670198211504511</v>
      </c>
      <c r="P24" s="99">
        <v>5.2838273897840651</v>
      </c>
      <c r="Q24" s="99">
        <v>5.4275826587132681</v>
      </c>
      <c r="R24" s="99">
        <v>5.3206257980178453</v>
      </c>
      <c r="S24" s="99">
        <v>5.783682319734635</v>
      </c>
      <c r="T24" s="99">
        <v>5.6010822725578464</v>
      </c>
      <c r="U24" s="99">
        <v>5.1779821814710818</v>
      </c>
      <c r="V24" s="99">
        <v>5.4869969073151017</v>
      </c>
      <c r="W24" s="99">
        <v>5.9137228978770029</v>
      </c>
    </row>
    <row r="25" spans="1:23" x14ac:dyDescent="0.2">
      <c r="A25" s="74" t="s">
        <v>42</v>
      </c>
      <c r="B25" s="97" t="s">
        <v>23</v>
      </c>
      <c r="C25" s="97" t="s">
        <v>23</v>
      </c>
      <c r="D25" s="97" t="s">
        <v>23</v>
      </c>
      <c r="E25" s="97">
        <v>6.9839483504116568</v>
      </c>
      <c r="F25" s="97">
        <v>7.237870252589496</v>
      </c>
      <c r="G25" s="97">
        <v>5.8354252127594446</v>
      </c>
      <c r="H25" s="97">
        <v>5.7078625096136779</v>
      </c>
      <c r="I25" s="97">
        <v>6.6010129431626341</v>
      </c>
      <c r="J25" s="97">
        <v>7.0313798172173581</v>
      </c>
      <c r="K25" s="99">
        <v>7.504285902677041</v>
      </c>
      <c r="L25" s="99">
        <v>8.2321899736147763</v>
      </c>
      <c r="M25" s="99">
        <v>8.2512867889666097</v>
      </c>
      <c r="N25" s="99">
        <v>7.8110071330410316</v>
      </c>
      <c r="O25" s="99">
        <v>8.1121138264936441</v>
      </c>
      <c r="P25" s="99">
        <v>7.5411717062634995</v>
      </c>
      <c r="Q25" s="99">
        <v>7.0736842105263156</v>
      </c>
      <c r="R25" s="99">
        <v>7.5621075621075615</v>
      </c>
      <c r="S25" s="99">
        <v>7.9830737982396753</v>
      </c>
      <c r="T25" s="99">
        <v>7.2210497651303696</v>
      </c>
      <c r="U25" s="99">
        <v>7.3935702199661595</v>
      </c>
      <c r="V25" s="99">
        <v>7.9409424514712939</v>
      </c>
      <c r="W25" s="99">
        <v>8.1620699071545602</v>
      </c>
    </row>
    <row r="26" spans="1:23" x14ac:dyDescent="0.2">
      <c r="A26" s="69" t="s">
        <v>43</v>
      </c>
      <c r="B26" s="97" t="s">
        <v>23</v>
      </c>
      <c r="C26" s="97" t="s">
        <v>23</v>
      </c>
      <c r="D26" s="97" t="s">
        <v>23</v>
      </c>
      <c r="E26" s="97">
        <v>13.626860119047619</v>
      </c>
      <c r="F26" s="97" t="s">
        <v>23</v>
      </c>
      <c r="G26" s="97" t="s">
        <v>23</v>
      </c>
      <c r="H26" s="97">
        <v>13.393453573814297</v>
      </c>
      <c r="I26" s="97">
        <v>14.054687500000002</v>
      </c>
      <c r="J26" s="97">
        <v>13.849574266792809</v>
      </c>
      <c r="K26" s="99">
        <v>13.274188656354262</v>
      </c>
      <c r="L26" s="99">
        <v>13.408561444379734</v>
      </c>
      <c r="M26" s="99">
        <v>13.545428072218987</v>
      </c>
      <c r="N26" s="99">
        <v>13.075492645018041</v>
      </c>
      <c r="O26" s="99">
        <v>13.254741931751532</v>
      </c>
      <c r="P26" s="99">
        <v>13.479182066216566</v>
      </c>
      <c r="Q26" s="99">
        <v>12.036696371949425</v>
      </c>
      <c r="R26" s="99">
        <v>12.281310807199453</v>
      </c>
      <c r="S26" s="99">
        <v>12.613385918431302</v>
      </c>
      <c r="T26" s="99">
        <v>12.431330540571464</v>
      </c>
      <c r="U26" s="99">
        <v>12.542148115002556</v>
      </c>
      <c r="V26" s="99">
        <v>12.562913249111837</v>
      </c>
      <c r="W26" s="99">
        <v>12.452748571524696</v>
      </c>
    </row>
    <row r="27" spans="1:23" x14ac:dyDescent="0.2">
      <c r="A27" s="69" t="s">
        <v>44</v>
      </c>
      <c r="B27" s="97" t="s">
        <v>23</v>
      </c>
      <c r="C27" s="97" t="s">
        <v>23</v>
      </c>
      <c r="D27" s="97">
        <v>0.96362620031831459</v>
      </c>
      <c r="E27" s="97" t="s">
        <v>23</v>
      </c>
      <c r="F27" s="97">
        <v>1.1238534909881717</v>
      </c>
      <c r="G27" s="97" t="s">
        <v>23</v>
      </c>
      <c r="H27" s="97">
        <v>1.4944386540233121</v>
      </c>
      <c r="I27" s="97">
        <v>1.7993387540273835</v>
      </c>
      <c r="J27" s="97">
        <v>1.9380305889938623</v>
      </c>
      <c r="K27" s="99">
        <v>1.5011093957653057</v>
      </c>
      <c r="L27" s="99">
        <v>1.5425484582360596</v>
      </c>
      <c r="M27" s="99" t="s">
        <v>23</v>
      </c>
      <c r="N27" s="99" t="s">
        <v>23</v>
      </c>
      <c r="O27" s="99">
        <v>1.4449959124527214</v>
      </c>
      <c r="P27" s="99">
        <v>1.4840945965887633</v>
      </c>
      <c r="Q27" s="99">
        <v>1.1432134896555519</v>
      </c>
      <c r="R27" s="99">
        <v>1.138300615993201</v>
      </c>
      <c r="S27" s="99">
        <v>1.006048064990646</v>
      </c>
      <c r="T27" s="99">
        <v>1.0834166676278936</v>
      </c>
      <c r="U27" s="99">
        <v>1.2294366511009194</v>
      </c>
      <c r="V27" s="99" t="s">
        <v>23</v>
      </c>
      <c r="W27" s="99" t="s">
        <v>23</v>
      </c>
    </row>
    <row r="28" spans="1:23" x14ac:dyDescent="0.2">
      <c r="A28" s="69" t="s">
        <v>45</v>
      </c>
      <c r="B28" s="97">
        <v>9.0414022933094795</v>
      </c>
      <c r="C28" s="97">
        <v>10.319497931821424</v>
      </c>
      <c r="D28" s="97">
        <v>10.746828609986505</v>
      </c>
      <c r="E28" s="97">
        <v>11.246551384372845</v>
      </c>
      <c r="F28" s="97">
        <v>11.223949838715521</v>
      </c>
      <c r="G28" s="97">
        <v>10.858884790112327</v>
      </c>
      <c r="H28" s="97">
        <v>10.64736730210474</v>
      </c>
      <c r="I28" s="97">
        <v>11.215121934070057</v>
      </c>
      <c r="J28" s="97">
        <v>10.946867361379134</v>
      </c>
      <c r="K28" s="99">
        <v>11.330183325805743</v>
      </c>
      <c r="L28" s="99">
        <v>10.682491229668777</v>
      </c>
      <c r="M28" s="99">
        <v>10.528735632183908</v>
      </c>
      <c r="N28" s="99">
        <v>9.8333762295357143</v>
      </c>
      <c r="O28" s="99">
        <v>11.43650116589888</v>
      </c>
      <c r="P28" s="99">
        <v>13.358486645286346</v>
      </c>
      <c r="Q28" s="99">
        <v>13.692614699073875</v>
      </c>
      <c r="R28" s="99">
        <v>13.697724606438651</v>
      </c>
      <c r="S28" s="99">
        <v>13.857282216218897</v>
      </c>
      <c r="T28" s="99">
        <v>14.357511281386417</v>
      </c>
      <c r="U28" s="99">
        <v>14.726612374904681</v>
      </c>
      <c r="V28" s="99">
        <v>14.904750602335827</v>
      </c>
      <c r="W28" s="99">
        <v>17.094062941422248</v>
      </c>
    </row>
    <row r="29" spans="1:23" x14ac:dyDescent="0.2">
      <c r="A29" s="69" t="s">
        <v>46</v>
      </c>
      <c r="B29" s="97" t="s">
        <v>23</v>
      </c>
      <c r="C29" s="97">
        <v>5.1211764705882352</v>
      </c>
      <c r="D29" s="97">
        <v>5.8174296745725318</v>
      </c>
      <c r="E29" s="97" t="s">
        <v>23</v>
      </c>
      <c r="F29" s="97">
        <v>7.6344387755102039</v>
      </c>
      <c r="G29" s="97" t="s">
        <v>23</v>
      </c>
      <c r="H29" s="97">
        <v>8.8416707139388055</v>
      </c>
      <c r="I29" s="97" t="s">
        <v>23</v>
      </c>
      <c r="J29" s="97">
        <v>8.7109986194201561</v>
      </c>
      <c r="K29" s="99" t="s">
        <v>23</v>
      </c>
      <c r="L29" s="99">
        <v>9.2920353982300892</v>
      </c>
      <c r="M29" s="99" t="s">
        <v>23</v>
      </c>
      <c r="N29" s="99">
        <v>10.100130605137135</v>
      </c>
      <c r="O29" s="99" t="s">
        <v>23</v>
      </c>
      <c r="P29" s="99">
        <v>10.042553191489361</v>
      </c>
      <c r="Q29" s="99" t="s">
        <v>23</v>
      </c>
      <c r="R29" s="99">
        <v>10.444630872483222</v>
      </c>
      <c r="S29" s="99" t="s">
        <v>23</v>
      </c>
      <c r="T29" s="99">
        <v>13.160589924262158</v>
      </c>
      <c r="U29" s="99" t="s">
        <v>23</v>
      </c>
      <c r="V29" s="99">
        <v>13.360702420684131</v>
      </c>
      <c r="W29" s="99" t="s">
        <v>23</v>
      </c>
    </row>
    <row r="30" spans="1:23" x14ac:dyDescent="0.2">
      <c r="A30" s="75" t="s">
        <v>47</v>
      </c>
      <c r="B30" s="100">
        <v>7.5154430379746833</v>
      </c>
      <c r="C30" s="100">
        <v>9.5258701787394173</v>
      </c>
      <c r="D30" s="100">
        <v>10.950594693504117</v>
      </c>
      <c r="E30" s="100" t="s">
        <v>23</v>
      </c>
      <c r="F30" s="100">
        <v>11.310885218127911</v>
      </c>
      <c r="G30" s="100">
        <v>11.2946173254836</v>
      </c>
      <c r="H30" s="100">
        <v>12.001305263157894</v>
      </c>
      <c r="I30" s="100">
        <v>12.238664987405542</v>
      </c>
      <c r="J30" s="100">
        <v>12.488388210715478</v>
      </c>
      <c r="K30" s="101">
        <v>12.768111201962387</v>
      </c>
      <c r="L30" s="101">
        <v>13.416553649780615</v>
      </c>
      <c r="M30" s="101">
        <v>13.69548436896951</v>
      </c>
      <c r="N30" s="101">
        <v>13.934749034749034</v>
      </c>
      <c r="O30" s="101">
        <v>13.882013835511145</v>
      </c>
      <c r="P30" s="101">
        <v>14.05477367820464</v>
      </c>
      <c r="Q30" s="101">
        <v>14.0855435188644</v>
      </c>
      <c r="R30" s="101">
        <v>14.251479289940828</v>
      </c>
      <c r="S30" s="101">
        <v>14.739209948792977</v>
      </c>
      <c r="T30" s="101">
        <v>15.297261468300825</v>
      </c>
      <c r="U30" s="101">
        <v>15.795349733203336</v>
      </c>
      <c r="V30" s="101">
        <v>16.682409952261452</v>
      </c>
      <c r="W30" s="101">
        <v>16.614430510211371</v>
      </c>
    </row>
    <row r="31" spans="1:23" x14ac:dyDescent="0.2">
      <c r="A31" s="69" t="s">
        <v>48</v>
      </c>
      <c r="B31" s="97" t="s">
        <v>23</v>
      </c>
      <c r="C31" s="97" t="s">
        <v>23</v>
      </c>
      <c r="D31" s="97">
        <v>4.8974689477384583</v>
      </c>
      <c r="E31" s="97">
        <v>4.559239789729074</v>
      </c>
      <c r="F31" s="97">
        <v>4.4446746430482902</v>
      </c>
      <c r="G31" s="97">
        <v>4.4276999941904371</v>
      </c>
      <c r="H31" s="97">
        <v>4.5464738861020946</v>
      </c>
      <c r="I31" s="97">
        <v>4.6027606461086634</v>
      </c>
      <c r="J31" s="97">
        <v>4.4729910844356393</v>
      </c>
      <c r="K31" s="99">
        <v>4.3425611052072268</v>
      </c>
      <c r="L31" s="99">
        <v>4.4669968562785458</v>
      </c>
      <c r="M31" s="99">
        <v>4.3851507847863145</v>
      </c>
      <c r="N31" s="99">
        <v>4.2583887956478961</v>
      </c>
      <c r="O31" s="99">
        <v>4.7796822986626175</v>
      </c>
      <c r="P31" s="99">
        <v>4.9485337669124903</v>
      </c>
      <c r="Q31" s="99">
        <v>5.2315743944636681</v>
      </c>
      <c r="R31" s="99">
        <v>5.4000806405160997</v>
      </c>
      <c r="S31" s="99">
        <v>5.9880192793206337</v>
      </c>
      <c r="T31" s="99">
        <v>6.2830112721417066</v>
      </c>
      <c r="U31" s="99">
        <v>6.4646165633087307</v>
      </c>
      <c r="V31" s="99">
        <v>8.3447623945945111</v>
      </c>
      <c r="W31" s="99">
        <v>9.4422996696725008</v>
      </c>
    </row>
    <row r="32" spans="1:23" x14ac:dyDescent="0.2">
      <c r="A32" s="69" t="s">
        <v>49</v>
      </c>
      <c r="B32" s="97" t="s">
        <v>23</v>
      </c>
      <c r="C32" s="97">
        <v>2.6333677685950412</v>
      </c>
      <c r="D32" s="97">
        <v>3.2552358500494645</v>
      </c>
      <c r="E32" s="97">
        <v>4.1712234695938859</v>
      </c>
      <c r="F32" s="97">
        <v>4.2995763643000204</v>
      </c>
      <c r="G32" s="97">
        <v>4.4787910551687196</v>
      </c>
      <c r="H32" s="97">
        <v>4.6982608874084431</v>
      </c>
      <c r="I32" s="97">
        <v>4.7273913236677547</v>
      </c>
      <c r="J32" s="97">
        <v>4.7108439513677816</v>
      </c>
      <c r="K32" s="99">
        <v>5.5514358498799909</v>
      </c>
      <c r="L32" s="99">
        <v>6.3858596446838112</v>
      </c>
      <c r="M32" s="99">
        <v>8.6513501608065617</v>
      </c>
      <c r="N32" s="99">
        <v>8.5849942736055418</v>
      </c>
      <c r="O32" s="99">
        <v>8.6738449216700655</v>
      </c>
      <c r="P32" s="99">
        <v>9.1373014995762869</v>
      </c>
      <c r="Q32" s="99">
        <v>8.834801025526696</v>
      </c>
      <c r="R32" s="99">
        <v>8.8391129264529003</v>
      </c>
      <c r="S32" s="99">
        <v>8.9707505379797521</v>
      </c>
      <c r="T32" s="99">
        <v>9.2391473431286766</v>
      </c>
      <c r="U32" s="99">
        <v>9.7341389273813661</v>
      </c>
      <c r="V32" s="99">
        <v>10.536518705705344</v>
      </c>
      <c r="W32" s="99">
        <v>11.113751200684323</v>
      </c>
    </row>
    <row r="33" spans="1:23" x14ac:dyDescent="0.2">
      <c r="A33" s="69" t="s">
        <v>50</v>
      </c>
      <c r="B33" s="97" t="s">
        <v>23</v>
      </c>
      <c r="C33" s="97" t="s">
        <v>23</v>
      </c>
      <c r="D33" s="97">
        <v>5.0145862740410401</v>
      </c>
      <c r="E33" s="97">
        <v>2.8933888813003685</v>
      </c>
      <c r="F33" s="97">
        <v>2.8219782120006918</v>
      </c>
      <c r="G33" s="97">
        <v>3.0856288101151499</v>
      </c>
      <c r="H33" s="97">
        <v>3.2855227216290044</v>
      </c>
      <c r="I33" s="97">
        <v>3.316400580551524</v>
      </c>
      <c r="J33" s="97">
        <v>3.3834402688664835</v>
      </c>
      <c r="K33" s="99">
        <v>2.9282606092059562</v>
      </c>
      <c r="L33" s="99">
        <v>2.8993526309996702</v>
      </c>
      <c r="M33" s="99">
        <v>3.0558991221454641</v>
      </c>
      <c r="N33" s="99">
        <v>2.8615189286685947</v>
      </c>
      <c r="O33" s="99">
        <v>2.7947034011426131</v>
      </c>
      <c r="P33" s="99">
        <v>3.237951151552092</v>
      </c>
      <c r="Q33" s="99">
        <v>3.3723990771530392</v>
      </c>
      <c r="R33" s="99">
        <v>3.5325632192651675</v>
      </c>
      <c r="S33" s="99">
        <v>3.3964121873106552</v>
      </c>
      <c r="T33" s="99">
        <v>3.4206762525520511</v>
      </c>
      <c r="U33" s="99">
        <v>3.5898692446483862</v>
      </c>
      <c r="V33" s="99">
        <v>3.5730654941391902</v>
      </c>
      <c r="W33" s="99">
        <v>3.5214265234555917</v>
      </c>
    </row>
    <row r="34" spans="1:23" x14ac:dyDescent="0.2">
      <c r="A34" s="73" t="s">
        <v>51</v>
      </c>
      <c r="B34" s="97" t="s">
        <v>23</v>
      </c>
      <c r="C34" s="97" t="s">
        <v>23</v>
      </c>
      <c r="D34" s="97">
        <v>17.11330073255262</v>
      </c>
      <c r="E34" s="97">
        <v>13.841661309155304</v>
      </c>
      <c r="F34" s="97">
        <v>14.089983166522646</v>
      </c>
      <c r="G34" s="97">
        <v>13.638655458553259</v>
      </c>
      <c r="H34" s="97">
        <v>13.468127793228453</v>
      </c>
      <c r="I34" s="97">
        <v>13.037870795368912</v>
      </c>
      <c r="J34" s="97">
        <v>12.499368043380764</v>
      </c>
      <c r="K34" s="99">
        <v>12.315524261277362</v>
      </c>
      <c r="L34" s="99">
        <v>12.117188433901367</v>
      </c>
      <c r="M34" s="99">
        <v>11.489722589167767</v>
      </c>
      <c r="N34" s="99">
        <v>11.175813142389092</v>
      </c>
      <c r="O34" s="99">
        <v>11.128964731444924</v>
      </c>
      <c r="P34" s="99">
        <v>11.074083849087478</v>
      </c>
      <c r="Q34" s="99">
        <v>10.946680585654633</v>
      </c>
      <c r="R34" s="99">
        <v>10.945915641939274</v>
      </c>
      <c r="S34" s="99">
        <v>10.993071686404067</v>
      </c>
      <c r="T34" s="99">
        <v>10.884980776572565</v>
      </c>
      <c r="U34" s="99">
        <v>10.469175623167981</v>
      </c>
      <c r="V34" s="99">
        <v>10.216188365540191</v>
      </c>
      <c r="W34" s="99">
        <v>9.9696286972557182</v>
      </c>
    </row>
    <row r="35" spans="1:23" x14ac:dyDescent="0.2">
      <c r="A35" s="69" t="s">
        <v>52</v>
      </c>
      <c r="B35" s="97" t="s">
        <v>23</v>
      </c>
      <c r="C35" s="97" t="s">
        <v>23</v>
      </c>
      <c r="D35" s="97" t="s">
        <v>23</v>
      </c>
      <c r="E35" s="97">
        <v>8.5323801550934082</v>
      </c>
      <c r="F35" s="97">
        <v>8.346925552456554</v>
      </c>
      <c r="G35" s="97">
        <v>9.424592777729897</v>
      </c>
      <c r="H35" s="97">
        <v>10.169285992302036</v>
      </c>
      <c r="I35" s="97">
        <v>10.885187241128998</v>
      </c>
      <c r="J35" s="97">
        <v>11.582666126418152</v>
      </c>
      <c r="K35" s="99">
        <v>11.614455880652251</v>
      </c>
      <c r="L35" s="99">
        <v>11.879784525698261</v>
      </c>
      <c r="M35" s="99">
        <v>11.280594578046871</v>
      </c>
      <c r="N35" s="99">
        <v>11.845425742574257</v>
      </c>
      <c r="O35" s="99">
        <v>11.802179597563699</v>
      </c>
      <c r="P35" s="99">
        <v>12.044563961570541</v>
      </c>
      <c r="Q35" s="99">
        <v>11.733587958831578</v>
      </c>
      <c r="R35" s="99">
        <v>12.070264541045969</v>
      </c>
      <c r="S35" s="99">
        <v>12.043003568596351</v>
      </c>
      <c r="T35" s="99">
        <v>12.589054312302665</v>
      </c>
      <c r="U35" s="99">
        <v>12.278284660204749</v>
      </c>
      <c r="V35" s="99">
        <v>12.172601066447909</v>
      </c>
      <c r="W35" s="99">
        <v>12.192949042333225</v>
      </c>
    </row>
    <row r="36" spans="1:23" x14ac:dyDescent="0.2">
      <c r="A36" s="69" t="s">
        <v>53</v>
      </c>
      <c r="B36" s="97" t="s">
        <v>23</v>
      </c>
      <c r="C36" s="97" t="s">
        <v>23</v>
      </c>
      <c r="D36" s="97">
        <v>6.5500910746812382</v>
      </c>
      <c r="E36" s="97">
        <v>5.8838764544435422</v>
      </c>
      <c r="F36" s="97">
        <v>5.4803161574707406</v>
      </c>
      <c r="G36" s="97">
        <v>5.2150126252965032</v>
      </c>
      <c r="H36" s="97">
        <v>5.0895647534110831</v>
      </c>
      <c r="I36" s="97">
        <v>5.4048885368337674</v>
      </c>
      <c r="J36" s="97">
        <v>5.4484793463458923</v>
      </c>
      <c r="K36" s="99">
        <v>5.6606524031942138</v>
      </c>
      <c r="L36" s="99">
        <v>5.8210025668126235</v>
      </c>
      <c r="M36" s="99">
        <v>5.7877898335315106</v>
      </c>
      <c r="N36" s="99">
        <v>5.9299628252788104</v>
      </c>
      <c r="O36" s="99">
        <v>6.7199334934417143</v>
      </c>
      <c r="P36" s="99">
        <v>6.7582089552238802</v>
      </c>
      <c r="Q36" s="99">
        <v>6.6974321078884165</v>
      </c>
      <c r="R36" s="99">
        <v>6.3220638603469226</v>
      </c>
      <c r="S36" s="99">
        <v>6.4641046366375186</v>
      </c>
      <c r="T36" s="99">
        <v>6.4240952415732382</v>
      </c>
      <c r="U36" s="99">
        <v>6.4419399284411147</v>
      </c>
      <c r="V36" s="99">
        <v>6.9012952166584087</v>
      </c>
      <c r="W36" s="99">
        <v>7.395460734659637</v>
      </c>
    </row>
    <row r="37" spans="1:23" x14ac:dyDescent="0.2">
      <c r="A37" s="69" t="s">
        <v>54</v>
      </c>
      <c r="B37" s="97" t="s">
        <v>23</v>
      </c>
      <c r="C37" s="97" t="s">
        <v>23</v>
      </c>
      <c r="D37" s="97">
        <v>10.350658514120274</v>
      </c>
      <c r="E37" s="97">
        <v>8.9250000000000007</v>
      </c>
      <c r="F37" s="97">
        <v>8.8824682695284274</v>
      </c>
      <c r="G37" s="97">
        <v>8.7872297021623833</v>
      </c>
      <c r="H37" s="97">
        <v>7.0996348461137195</v>
      </c>
      <c r="I37" s="97">
        <v>7.0873496969094703</v>
      </c>
      <c r="J37" s="97">
        <v>8.8584654781837884</v>
      </c>
      <c r="K37" s="99">
        <v>9.5821917808219172</v>
      </c>
      <c r="L37" s="99">
        <v>10.018357487922705</v>
      </c>
      <c r="M37" s="99">
        <v>11.130952380952381</v>
      </c>
      <c r="N37" s="99">
        <v>11.913218776999136</v>
      </c>
      <c r="O37" s="99">
        <v>12.425580948722873</v>
      </c>
      <c r="P37" s="99">
        <v>14.978418677653522</v>
      </c>
      <c r="Q37" s="99">
        <v>14.776001578843497</v>
      </c>
      <c r="R37" s="99">
        <v>15.106437874194446</v>
      </c>
      <c r="S37" s="99">
        <v>14.640762296294268</v>
      </c>
      <c r="T37" s="99">
        <v>14.110057412251416</v>
      </c>
      <c r="U37" s="99">
        <v>14.480506381042023</v>
      </c>
      <c r="V37" s="99">
        <v>14.331157201984583</v>
      </c>
      <c r="W37" s="99">
        <v>15.179115520622688</v>
      </c>
    </row>
    <row r="38" spans="1:23" x14ac:dyDescent="0.2">
      <c r="A38" s="69" t="s">
        <v>55</v>
      </c>
      <c r="B38" s="97">
        <v>2.6232274511507989</v>
      </c>
      <c r="C38" s="97">
        <v>4.576286183794716</v>
      </c>
      <c r="D38" s="97">
        <v>4.8816927367823597</v>
      </c>
      <c r="E38" s="97">
        <v>6.6698831819462274</v>
      </c>
      <c r="F38" s="97">
        <v>6.9512712293166832</v>
      </c>
      <c r="G38" s="97">
        <v>7.0806749921115344</v>
      </c>
      <c r="H38" s="97">
        <v>7.6730635133854399</v>
      </c>
      <c r="I38" s="97">
        <v>7.9473187554668234</v>
      </c>
      <c r="J38" s="97">
        <v>8.2671836381257808</v>
      </c>
      <c r="K38" s="99">
        <v>8.6766667661311132</v>
      </c>
      <c r="L38" s="99">
        <v>8.9676040697849491</v>
      </c>
      <c r="M38" s="99">
        <v>9.3505729248627247</v>
      </c>
      <c r="N38" s="99">
        <v>9.4915422909613127</v>
      </c>
      <c r="O38" s="99">
        <v>9.5024785241970342</v>
      </c>
      <c r="P38" s="99">
        <v>9.1780340988485758</v>
      </c>
      <c r="Q38" s="99">
        <v>8.9077797008666799</v>
      </c>
      <c r="R38" s="99">
        <v>8.7667438934502382</v>
      </c>
      <c r="S38" s="99">
        <v>8.722997628049427</v>
      </c>
      <c r="T38" s="99">
        <v>8.7630156532550529</v>
      </c>
      <c r="U38" s="99">
        <v>9.0205245636351936</v>
      </c>
      <c r="V38" s="99">
        <v>9.486727221041857</v>
      </c>
      <c r="W38" s="99">
        <v>9.8959949215194083</v>
      </c>
    </row>
    <row r="39" spans="1:23" x14ac:dyDescent="0.2">
      <c r="A39" s="69" t="s">
        <v>56</v>
      </c>
      <c r="B39" s="97">
        <v>11.667913238593867</v>
      </c>
      <c r="C39" s="97">
        <v>9.1434576983709928</v>
      </c>
      <c r="D39" s="97">
        <v>9.8792820439623181</v>
      </c>
      <c r="E39" s="97">
        <v>10.041710160055672</v>
      </c>
      <c r="F39" s="97">
        <v>10.398457287829292</v>
      </c>
      <c r="G39" s="97">
        <v>10.636434722700654</v>
      </c>
      <c r="H39" s="97">
        <v>10.675089341858868</v>
      </c>
      <c r="I39" s="97">
        <v>10.700555728481076</v>
      </c>
      <c r="J39" s="97">
        <v>10.782857421624156</v>
      </c>
      <c r="K39" s="99">
        <v>10.912783637159299</v>
      </c>
      <c r="L39" s="99">
        <v>11.140609104163293</v>
      </c>
      <c r="M39" s="99">
        <v>10.93518809144941</v>
      </c>
      <c r="N39" s="99">
        <v>11.060737897760159</v>
      </c>
      <c r="O39" s="99">
        <v>11.114189060092402</v>
      </c>
      <c r="P39" s="99">
        <v>11.1792495118665</v>
      </c>
      <c r="Q39" s="99">
        <v>11.095388411612415</v>
      </c>
      <c r="R39" s="99">
        <v>11.665476859413381</v>
      </c>
      <c r="S39" s="99">
        <v>12.141372126084837</v>
      </c>
      <c r="T39" s="99">
        <v>12.570292817132195</v>
      </c>
      <c r="U39" s="99">
        <v>12.559193328610062</v>
      </c>
      <c r="V39" s="99">
        <v>13.285463339942597</v>
      </c>
      <c r="W39" s="99">
        <v>13.763450041586964</v>
      </c>
    </row>
    <row r="40" spans="1:23" x14ac:dyDescent="0.2">
      <c r="A40" s="69" t="s">
        <v>57</v>
      </c>
      <c r="B40" s="97" t="s">
        <v>23</v>
      </c>
      <c r="C40" s="97" t="s">
        <v>23</v>
      </c>
      <c r="D40" s="97" t="s">
        <v>23</v>
      </c>
      <c r="E40" s="97">
        <v>12.48087519222535</v>
      </c>
      <c r="F40" s="97" t="s">
        <v>23</v>
      </c>
      <c r="G40" s="97" t="s">
        <v>23</v>
      </c>
      <c r="H40" s="97" t="s">
        <v>23</v>
      </c>
      <c r="I40" s="97">
        <v>11.987640504493056</v>
      </c>
      <c r="J40" s="97" t="s">
        <v>23</v>
      </c>
      <c r="K40" s="99" t="s">
        <v>23</v>
      </c>
      <c r="L40" s="99" t="s">
        <v>23</v>
      </c>
      <c r="M40" s="99">
        <v>13.302433779619134</v>
      </c>
      <c r="N40" s="99" t="s">
        <v>23</v>
      </c>
      <c r="O40" s="99" t="s">
        <v>23</v>
      </c>
      <c r="P40" s="99" t="s">
        <v>23</v>
      </c>
      <c r="Q40" s="99">
        <v>15.324354338594507</v>
      </c>
      <c r="R40" s="99" t="s">
        <v>23</v>
      </c>
      <c r="S40" s="99" t="s">
        <v>23</v>
      </c>
      <c r="T40" s="99">
        <v>15.718440612980912</v>
      </c>
      <c r="U40" s="99" t="s">
        <v>23</v>
      </c>
      <c r="V40" s="99">
        <v>15.440104837145503</v>
      </c>
      <c r="W40" s="99" t="s">
        <v>23</v>
      </c>
    </row>
    <row r="41" spans="1:23" x14ac:dyDescent="0.2">
      <c r="A41" s="69" t="s">
        <v>58</v>
      </c>
      <c r="B41" s="97">
        <v>9.7173242484231857</v>
      </c>
      <c r="C41" s="97">
        <v>11.794059405940594</v>
      </c>
      <c r="D41" s="97">
        <v>14.264404463675699</v>
      </c>
      <c r="E41" s="97" t="s">
        <v>23</v>
      </c>
      <c r="F41" s="97">
        <v>16.167903188801791</v>
      </c>
      <c r="G41" s="97" t="s">
        <v>23</v>
      </c>
      <c r="H41" s="97">
        <v>16.228152101400934</v>
      </c>
      <c r="I41" s="97">
        <v>16.059175531914892</v>
      </c>
      <c r="J41" s="97">
        <v>16.779239323265976</v>
      </c>
      <c r="K41" s="99">
        <v>16.851851851851851</v>
      </c>
      <c r="L41" s="99">
        <v>15.568003307151715</v>
      </c>
      <c r="M41" s="99">
        <v>16.241118824009799</v>
      </c>
      <c r="N41" s="99">
        <v>15.765844711636438</v>
      </c>
      <c r="O41" s="99">
        <v>15.64537315845846</v>
      </c>
      <c r="P41" s="99">
        <v>15.638020054621933</v>
      </c>
      <c r="Q41" s="99">
        <v>16.061342661212226</v>
      </c>
      <c r="R41" s="99">
        <v>15.825514113691453</v>
      </c>
      <c r="S41" s="99">
        <v>16.103908631400241</v>
      </c>
      <c r="T41" s="99">
        <v>15.99582639327628</v>
      </c>
      <c r="U41" s="99">
        <v>17.19188042467108</v>
      </c>
      <c r="V41" s="99">
        <v>16.534867030814834</v>
      </c>
      <c r="W41" s="99">
        <v>16.914491029318658</v>
      </c>
    </row>
    <row r="42" spans="1:23" x14ac:dyDescent="0.2">
      <c r="A42" s="69" t="s">
        <v>59</v>
      </c>
      <c r="B42" s="97" t="s">
        <v>23</v>
      </c>
      <c r="C42" s="97">
        <v>1.9631625441696112</v>
      </c>
      <c r="D42" s="97" t="s">
        <v>23</v>
      </c>
      <c r="E42" s="97" t="s">
        <v>23</v>
      </c>
      <c r="F42" s="97">
        <v>1.3098556299940185</v>
      </c>
      <c r="G42" s="97" t="s">
        <v>23</v>
      </c>
      <c r="H42" s="97">
        <v>1.5541725816777168</v>
      </c>
      <c r="I42" s="97">
        <v>1.8573423760669883</v>
      </c>
      <c r="J42" s="97">
        <v>1.7176666927335715</v>
      </c>
      <c r="K42" s="99">
        <v>1.7868230860726713</v>
      </c>
      <c r="L42" s="99">
        <v>1.8082747850266272</v>
      </c>
      <c r="M42" s="99">
        <v>1.6356808897233988</v>
      </c>
      <c r="N42" s="99">
        <v>1.661106127694342</v>
      </c>
      <c r="O42" s="99">
        <v>1.6066961634865287</v>
      </c>
      <c r="P42" s="99">
        <v>1.6560371606586974</v>
      </c>
      <c r="Q42" s="99">
        <v>1.8255406903550069</v>
      </c>
      <c r="R42" s="99">
        <v>1.9216842212480723</v>
      </c>
      <c r="S42" s="99">
        <v>1.9026595618722157</v>
      </c>
      <c r="T42" s="99">
        <v>1.9471264891157838</v>
      </c>
      <c r="U42" s="99">
        <v>1.9752412020842129</v>
      </c>
      <c r="V42" s="99" t="s">
        <v>23</v>
      </c>
      <c r="W42" s="99" t="s">
        <v>23</v>
      </c>
    </row>
    <row r="43" spans="1:23" x14ac:dyDescent="0.2">
      <c r="A43" s="69" t="s">
        <v>60</v>
      </c>
      <c r="B43" s="97" t="s">
        <v>23</v>
      </c>
      <c r="C43" s="97" t="s">
        <v>23</v>
      </c>
      <c r="D43" s="97" t="s">
        <v>23</v>
      </c>
      <c r="E43" s="97">
        <v>10.687615705233034</v>
      </c>
      <c r="F43" s="97">
        <v>10.959789224979659</v>
      </c>
      <c r="G43" s="97">
        <v>12.038584674490922</v>
      </c>
      <c r="H43" s="97">
        <v>12.666552920801905</v>
      </c>
      <c r="I43" s="97">
        <v>13.535567515624999</v>
      </c>
      <c r="J43" s="97">
        <v>14.381820314338057</v>
      </c>
      <c r="K43" s="99">
        <v>15.331123109674966</v>
      </c>
      <c r="L43" s="99">
        <v>16.445127806403434</v>
      </c>
      <c r="M43" s="99">
        <v>17.02199212596517</v>
      </c>
      <c r="N43" s="99">
        <v>18.061407672193827</v>
      </c>
      <c r="O43" s="99">
        <v>19.079970846706413</v>
      </c>
      <c r="P43" s="99">
        <v>19.809164134180357</v>
      </c>
      <c r="Q43" s="99">
        <v>20.168511063113481</v>
      </c>
      <c r="R43" s="99">
        <v>20.424766650981216</v>
      </c>
      <c r="S43" s="99">
        <v>20.803980204742956</v>
      </c>
      <c r="T43" s="99">
        <v>21.086225840518988</v>
      </c>
      <c r="U43" s="99">
        <v>21.360542680277138</v>
      </c>
      <c r="V43" s="99">
        <v>21.638779318679099</v>
      </c>
      <c r="W43" s="99">
        <v>22.090865732983829</v>
      </c>
    </row>
    <row r="44" spans="1:23" x14ac:dyDescent="0.2">
      <c r="A44" s="73" t="s">
        <v>61</v>
      </c>
      <c r="B44" s="97" t="s">
        <v>23</v>
      </c>
      <c r="C44" s="97" t="s">
        <v>23</v>
      </c>
      <c r="D44" s="97">
        <v>4.3859264833501586</v>
      </c>
      <c r="E44" s="97">
        <v>4.6659209363704184</v>
      </c>
      <c r="F44" s="97">
        <v>5.0485680991912032</v>
      </c>
      <c r="G44" s="97">
        <v>5.0322582085137233</v>
      </c>
      <c r="H44" s="97">
        <v>5.4472344548982665</v>
      </c>
      <c r="I44" s="97">
        <v>5.6045077285663565</v>
      </c>
      <c r="J44" s="97">
        <v>8.3821045312426463</v>
      </c>
      <c r="K44" s="99">
        <v>9.1798095497275209</v>
      </c>
      <c r="L44" s="99">
        <v>9.4629620486408914</v>
      </c>
      <c r="M44" s="99">
        <v>9.7103743204198416</v>
      </c>
      <c r="N44" s="99">
        <v>9.6398831063533379</v>
      </c>
      <c r="O44" s="99">
        <v>9.9241636748949826</v>
      </c>
      <c r="P44" s="99">
        <v>10.593553753230323</v>
      </c>
      <c r="Q44" s="99">
        <v>11.476135571986815</v>
      </c>
      <c r="R44" s="99">
        <v>11.680285377852694</v>
      </c>
      <c r="S44" s="99">
        <v>12.164004512016948</v>
      </c>
      <c r="T44" s="99">
        <v>12.511942023178316</v>
      </c>
      <c r="U44" s="99">
        <v>12.296087511256495</v>
      </c>
      <c r="V44" s="99">
        <v>12.970199818517786</v>
      </c>
      <c r="W44" s="99">
        <v>13.840980471066242</v>
      </c>
    </row>
    <row r="45" spans="1:23" x14ac:dyDescent="0.2">
      <c r="A45" s="69" t="s">
        <v>62</v>
      </c>
      <c r="B45" s="97" t="s">
        <v>23</v>
      </c>
      <c r="C45" s="97">
        <v>0.78172366365242307</v>
      </c>
      <c r="D45" s="97">
        <v>0.91196412158504991</v>
      </c>
      <c r="E45" s="97">
        <v>1.2864938208387979</v>
      </c>
      <c r="F45" s="97">
        <v>1.2946821863956246</v>
      </c>
      <c r="G45" s="97">
        <v>1.3291151111960728</v>
      </c>
      <c r="H45" s="97">
        <v>1.7686420689334919</v>
      </c>
      <c r="I45" s="97">
        <v>1.8150503270348837</v>
      </c>
      <c r="J45" s="97">
        <v>2.1933393407258963</v>
      </c>
      <c r="K45" s="99">
        <v>2.3930342782734826</v>
      </c>
      <c r="L45" s="99">
        <v>2.7419123561477892</v>
      </c>
      <c r="M45" s="99">
        <v>2.8247890905272004</v>
      </c>
      <c r="N45" s="99">
        <v>2.9707661508000642</v>
      </c>
      <c r="O45" s="99">
        <v>3.1898733395733396</v>
      </c>
      <c r="P45" s="99">
        <v>3.4724451449953229</v>
      </c>
      <c r="Q45" s="99">
        <v>3.8451209619956837</v>
      </c>
      <c r="R45" s="99">
        <v>3.9959346804145595</v>
      </c>
      <c r="S45" s="99">
        <v>4.0104268380462722</v>
      </c>
      <c r="T45" s="99">
        <v>4.1205066506530086</v>
      </c>
      <c r="U45" s="99">
        <v>4.4855222396144274</v>
      </c>
      <c r="V45" s="99">
        <v>4.855253980404882</v>
      </c>
      <c r="W45" s="99">
        <v>5.3361913109280392</v>
      </c>
    </row>
    <row r="46" spans="1:23" x14ac:dyDescent="0.2">
      <c r="A46" s="5" t="s">
        <v>63</v>
      </c>
      <c r="B46" s="97">
        <v>12.438756403462286</v>
      </c>
      <c r="C46" s="97">
        <v>13.046238977183718</v>
      </c>
      <c r="D46" s="97">
        <v>11.660351483136937</v>
      </c>
      <c r="E46" s="97">
        <v>12.261503048086409</v>
      </c>
      <c r="F46" s="97">
        <v>12.110215189235499</v>
      </c>
      <c r="G46" s="97">
        <v>12.108776266996292</v>
      </c>
      <c r="H46" s="97">
        <v>11.960741134482497</v>
      </c>
      <c r="I46" s="97">
        <v>11.783543606688696</v>
      </c>
      <c r="J46" s="97">
        <v>11.612539093041439</v>
      </c>
      <c r="K46" s="99">
        <v>11.777619541866809</v>
      </c>
      <c r="L46" s="99">
        <v>12.177206059148833</v>
      </c>
      <c r="M46" s="99">
        <v>12.561004870792043</v>
      </c>
      <c r="N46" s="99">
        <v>12.829444351183481</v>
      </c>
      <c r="O46" s="99">
        <v>13.163875827655696</v>
      </c>
      <c r="P46" s="99">
        <v>13.96345845675715</v>
      </c>
      <c r="Q46" s="99">
        <v>14.30585531091217</v>
      </c>
      <c r="R46" s="99">
        <v>14.117837526683136</v>
      </c>
      <c r="S46" s="99">
        <v>14.430345945688195</v>
      </c>
      <c r="T46" s="99">
        <v>15.20994408858704</v>
      </c>
      <c r="U46" s="99">
        <v>15.324838610741221</v>
      </c>
      <c r="V46" s="99">
        <v>15.891539972320112</v>
      </c>
      <c r="W46" s="99">
        <v>16.348685561180261</v>
      </c>
    </row>
    <row r="47" spans="1:23" x14ac:dyDescent="0.2">
      <c r="A47" s="69" t="s">
        <v>64</v>
      </c>
      <c r="B47" s="97" t="s">
        <v>23</v>
      </c>
      <c r="C47" s="97" t="s">
        <v>23</v>
      </c>
      <c r="D47" s="97">
        <v>4.7826617826617825</v>
      </c>
      <c r="E47" s="97">
        <v>5.7121359223300967</v>
      </c>
      <c r="F47" s="97">
        <v>5.5928815212091658</v>
      </c>
      <c r="G47" s="97">
        <v>5.767153284671533</v>
      </c>
      <c r="H47" s="97">
        <v>5.5955352856457035</v>
      </c>
      <c r="I47" s="97">
        <v>5.4962677582470505</v>
      </c>
      <c r="J47" s="97">
        <v>5.5265160523186685</v>
      </c>
      <c r="K47" s="99">
        <v>6.1157161022935993</v>
      </c>
      <c r="L47" s="99">
        <v>6.1588476780332684</v>
      </c>
      <c r="M47" s="99">
        <v>6.564221721841613</v>
      </c>
      <c r="N47" s="99">
        <v>7.1526310735548293</v>
      </c>
      <c r="O47" s="99">
        <v>7.4920272264267691</v>
      </c>
      <c r="P47" s="99">
        <v>8.0378698224852076</v>
      </c>
      <c r="Q47" s="99">
        <v>8.3089945121384066</v>
      </c>
      <c r="R47" s="99">
        <v>8.8058978263879268</v>
      </c>
      <c r="S47" s="99">
        <v>8.3996759748880532</v>
      </c>
      <c r="T47" s="99">
        <v>8.1571745037856651</v>
      </c>
      <c r="U47" s="99">
        <v>7.7987108331781796</v>
      </c>
      <c r="V47" s="99">
        <v>8.7654550646693856</v>
      </c>
      <c r="W47" s="99">
        <v>11.776539939788064</v>
      </c>
    </row>
    <row r="48" spans="1:23" x14ac:dyDescent="0.2">
      <c r="A48" s="69" t="s">
        <v>65</v>
      </c>
      <c r="B48" s="97" t="s">
        <v>23</v>
      </c>
      <c r="C48" s="97" t="s">
        <v>23</v>
      </c>
      <c r="D48" s="97" t="s">
        <v>23</v>
      </c>
      <c r="E48" s="97" t="s">
        <v>23</v>
      </c>
      <c r="F48" s="97" t="s">
        <v>23</v>
      </c>
      <c r="G48" s="97" t="s">
        <v>23</v>
      </c>
      <c r="H48" s="97" t="s">
        <v>23</v>
      </c>
      <c r="I48" s="97" t="s">
        <v>23</v>
      </c>
      <c r="J48" s="97" t="s">
        <v>23</v>
      </c>
      <c r="K48" s="99" t="s">
        <v>23</v>
      </c>
      <c r="L48" s="99" t="s">
        <v>23</v>
      </c>
      <c r="M48" s="99" t="s">
        <v>23</v>
      </c>
      <c r="N48" s="99" t="s">
        <v>23</v>
      </c>
      <c r="O48" s="99" t="s">
        <v>23</v>
      </c>
      <c r="P48" s="99" t="s">
        <v>23</v>
      </c>
      <c r="Q48" s="99" t="s">
        <v>23</v>
      </c>
      <c r="R48" s="99" t="s">
        <v>23</v>
      </c>
      <c r="S48" s="99" t="s">
        <v>23</v>
      </c>
      <c r="T48" s="99" t="s">
        <v>23</v>
      </c>
      <c r="U48" s="99" t="s">
        <v>23</v>
      </c>
      <c r="V48" s="99" t="s">
        <v>23</v>
      </c>
      <c r="W48" s="99" t="s">
        <v>23</v>
      </c>
    </row>
    <row r="49" spans="1:23" x14ac:dyDescent="0.2">
      <c r="A49" s="69" t="s">
        <v>66</v>
      </c>
      <c r="B49" s="97">
        <v>5.751326940344379</v>
      </c>
      <c r="C49" s="97" t="s">
        <v>23</v>
      </c>
      <c r="D49" s="97" t="s">
        <v>23</v>
      </c>
      <c r="E49" s="97" t="s">
        <v>23</v>
      </c>
      <c r="F49" s="97" t="s">
        <v>23</v>
      </c>
      <c r="G49" s="97">
        <v>9.9261282434616955</v>
      </c>
      <c r="H49" s="97" t="s">
        <v>23</v>
      </c>
      <c r="I49" s="97">
        <v>11.025500258042612</v>
      </c>
      <c r="J49" s="97">
        <v>11.993216041832209</v>
      </c>
      <c r="K49" s="99">
        <v>12.228697483470068</v>
      </c>
      <c r="L49" s="99">
        <v>12.912665697444639</v>
      </c>
      <c r="M49" s="99">
        <v>13.925091474143457</v>
      </c>
      <c r="N49" s="99">
        <v>13.420785944909722</v>
      </c>
      <c r="O49" s="99">
        <v>14.199170900811316</v>
      </c>
      <c r="P49" s="99">
        <v>14.405448322570964</v>
      </c>
      <c r="Q49" s="99">
        <v>15.159792580446062</v>
      </c>
      <c r="R49" s="99">
        <v>15.263772551434018</v>
      </c>
      <c r="S49" s="99">
        <v>16.095294239031375</v>
      </c>
      <c r="T49" s="99">
        <v>16.225541806654569</v>
      </c>
      <c r="U49" s="99">
        <v>16.738829395993854</v>
      </c>
      <c r="V49" s="99">
        <v>16.859164431900496</v>
      </c>
      <c r="W49" s="99">
        <v>17.789171368083743</v>
      </c>
    </row>
    <row r="50" spans="1:23" x14ac:dyDescent="0.2">
      <c r="A50" s="75" t="s">
        <v>67</v>
      </c>
      <c r="B50" s="100" t="s">
        <v>23</v>
      </c>
      <c r="C50" s="100" t="s">
        <v>23</v>
      </c>
      <c r="D50" s="100" t="s">
        <v>23</v>
      </c>
      <c r="E50" s="100" t="s">
        <v>23</v>
      </c>
      <c r="F50" s="100" t="s">
        <v>23</v>
      </c>
      <c r="G50" s="100" t="s">
        <v>23</v>
      </c>
      <c r="H50" s="100" t="s">
        <v>23</v>
      </c>
      <c r="I50" s="100" t="s">
        <v>23</v>
      </c>
      <c r="J50" s="100" t="s">
        <v>23</v>
      </c>
      <c r="K50" s="101" t="s">
        <v>23</v>
      </c>
      <c r="L50" s="101" t="s">
        <v>23</v>
      </c>
      <c r="M50" s="101" t="s">
        <v>23</v>
      </c>
      <c r="N50" s="101" t="s">
        <v>23</v>
      </c>
      <c r="O50" s="101" t="s">
        <v>23</v>
      </c>
      <c r="P50" s="101" t="s">
        <v>23</v>
      </c>
      <c r="Q50" s="101" t="s">
        <v>23</v>
      </c>
      <c r="R50" s="101" t="s">
        <v>23</v>
      </c>
      <c r="S50" s="101" t="s">
        <v>23</v>
      </c>
      <c r="T50" s="101" t="s">
        <v>23</v>
      </c>
      <c r="U50" s="101" t="s">
        <v>23</v>
      </c>
      <c r="V50" s="101" t="s">
        <v>23</v>
      </c>
      <c r="W50" s="101" t="s">
        <v>23</v>
      </c>
    </row>
    <row r="51" spans="1:23" x14ac:dyDescent="0.2">
      <c r="A51" s="75" t="s">
        <v>68</v>
      </c>
      <c r="B51" s="100">
        <v>8.4713078610689792</v>
      </c>
      <c r="C51" s="100">
        <v>9.2883748462517683</v>
      </c>
      <c r="D51" s="100">
        <v>9.4693217428718395</v>
      </c>
      <c r="E51" s="100">
        <v>10.152534833737674</v>
      </c>
      <c r="F51" s="100">
        <v>10.290428824415173</v>
      </c>
      <c r="G51" s="100">
        <v>10.38694614177351</v>
      </c>
      <c r="H51" s="100">
        <v>10.408306332581914</v>
      </c>
      <c r="I51" s="100">
        <v>10.499962242985438</v>
      </c>
      <c r="J51" s="100">
        <v>10.578463958560745</v>
      </c>
      <c r="K51" s="101">
        <v>10.906822987188299</v>
      </c>
      <c r="L51" s="101">
        <v>11.176035077815996</v>
      </c>
      <c r="M51" s="101">
        <v>11.517565471128179</v>
      </c>
      <c r="N51" s="101">
        <v>11.610083009903891</v>
      </c>
      <c r="O51" s="101">
        <v>11.820928854837714</v>
      </c>
      <c r="P51" s="101">
        <v>12.122152025206564</v>
      </c>
      <c r="Q51" s="101">
        <v>12.303965549944651</v>
      </c>
      <c r="R51" s="101">
        <v>12.434160246005959</v>
      </c>
      <c r="S51" s="101">
        <v>12.69411902428155</v>
      </c>
      <c r="T51" s="101">
        <v>13.098038022447964</v>
      </c>
      <c r="U51" s="101">
        <v>13.34957946180074</v>
      </c>
      <c r="V51" s="101">
        <v>13.902946956656287</v>
      </c>
      <c r="W51" s="101">
        <v>14.510864861580798</v>
      </c>
    </row>
    <row r="52" spans="1:23" x14ac:dyDescent="0.2">
      <c r="A52" s="75" t="s">
        <v>69</v>
      </c>
      <c r="B52" s="100" t="s">
        <v>23</v>
      </c>
      <c r="C52" s="100" t="s">
        <v>23</v>
      </c>
      <c r="D52" s="100">
        <v>8.5135928493793624</v>
      </c>
      <c r="E52" s="100">
        <v>8.9185210278733145</v>
      </c>
      <c r="F52" s="100">
        <v>9.0240178572628995</v>
      </c>
      <c r="G52" s="100">
        <v>9.1241358344305734</v>
      </c>
      <c r="H52" s="100">
        <v>9.1706385828481949</v>
      </c>
      <c r="I52" s="100">
        <v>9.279688876231976</v>
      </c>
      <c r="J52" s="100">
        <v>9.4221733849904119</v>
      </c>
      <c r="K52" s="101">
        <v>9.704988570346913</v>
      </c>
      <c r="L52" s="101">
        <v>9.9485222323309177</v>
      </c>
      <c r="M52" s="101">
        <v>10.245236816089726</v>
      </c>
      <c r="N52" s="101">
        <v>10.316595576967275</v>
      </c>
      <c r="O52" s="101">
        <v>10.564318945512282</v>
      </c>
      <c r="P52" s="101">
        <v>10.878102283443882</v>
      </c>
      <c r="Q52" s="101">
        <v>11.069498908658684</v>
      </c>
      <c r="R52" s="101">
        <v>11.211012633113123</v>
      </c>
      <c r="S52" s="101">
        <v>11.465466417400913</v>
      </c>
      <c r="T52" s="101">
        <v>11.826773118377245</v>
      </c>
      <c r="U52" s="101">
        <v>12.073395929259457</v>
      </c>
      <c r="V52" s="101">
        <v>12.68001229940665</v>
      </c>
      <c r="W52" s="101">
        <v>13.354243263518457</v>
      </c>
    </row>
    <row r="54" spans="1:23" x14ac:dyDescent="0.2">
      <c r="A54" s="15" t="s">
        <v>90</v>
      </c>
    </row>
    <row r="55" spans="1:23" x14ac:dyDescent="0.2">
      <c r="A55" s="14" t="s">
        <v>86</v>
      </c>
    </row>
  </sheetData>
  <pageMargins left="0.25" right="0.25" top="0.75" bottom="0.75" header="0.3" footer="0.3"/>
  <pageSetup paperSize="9" scale="7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  <pageSetUpPr fitToPage="1"/>
  </sheetPr>
  <dimension ref="A1:M63"/>
  <sheetViews>
    <sheetView showGridLines="0" zoomScaleNormal="100" workbookViewId="0">
      <pane xSplit="1" ySplit="6" topLeftCell="B7" activePane="bottomRight" state="frozen"/>
      <selection pane="topRight" activeCell="A2" sqref="A2"/>
      <selection pane="bottomLeft" activeCell="A2" sqref="A2"/>
      <selection pane="bottomRight" activeCell="A2" sqref="A2"/>
    </sheetView>
  </sheetViews>
  <sheetFormatPr baseColWidth="10" defaultColWidth="11.42578125" defaultRowHeight="12.75" x14ac:dyDescent="0.2"/>
  <cols>
    <col min="1" max="1" width="68" style="12" customWidth="1"/>
    <col min="2" max="4" width="5.5703125" style="20" customWidth="1"/>
    <col min="5" max="13" width="5.5703125" style="12" customWidth="1"/>
    <col min="14" max="16384" width="11.42578125" style="12"/>
  </cols>
  <sheetData>
    <row r="1" spans="1:13" x14ac:dyDescent="0.2">
      <c r="A1" s="1" t="s">
        <v>87</v>
      </c>
    </row>
    <row r="2" spans="1:13" ht="18" x14ac:dyDescent="0.25">
      <c r="A2" s="3" t="s">
        <v>104</v>
      </c>
    </row>
    <row r="3" spans="1:13" ht="15.75" x14ac:dyDescent="0.25">
      <c r="A3" s="4" t="s">
        <v>105</v>
      </c>
    </row>
    <row r="4" spans="1:13" ht="15.75" x14ac:dyDescent="0.25">
      <c r="A4" s="21" t="s">
        <v>106</v>
      </c>
    </row>
    <row r="5" spans="1:13" x14ac:dyDescent="0.2">
      <c r="A5" s="11"/>
      <c r="F5" s="5"/>
    </row>
    <row r="6" spans="1:13" ht="14.25" x14ac:dyDescent="0.2">
      <c r="A6" s="152" t="s">
        <v>107</v>
      </c>
      <c r="B6" s="159">
        <v>1995</v>
      </c>
      <c r="C6" s="112">
        <v>1999</v>
      </c>
      <c r="D6" s="68">
        <v>2005</v>
      </c>
      <c r="E6" s="112">
        <v>2009</v>
      </c>
      <c r="F6" s="68">
        <v>2011</v>
      </c>
      <c r="G6" s="112">
        <v>2012</v>
      </c>
      <c r="H6" s="68">
        <v>2013</v>
      </c>
      <c r="I6" s="68">
        <v>2014</v>
      </c>
      <c r="J6" s="68">
        <v>2015</v>
      </c>
      <c r="K6" s="68">
        <v>2016</v>
      </c>
      <c r="L6" s="68">
        <v>2017</v>
      </c>
      <c r="M6" s="68">
        <v>2018</v>
      </c>
    </row>
    <row r="7" spans="1:13" x14ac:dyDescent="0.2">
      <c r="A7" s="153" t="s">
        <v>108</v>
      </c>
      <c r="B7" s="154"/>
      <c r="C7" s="113"/>
      <c r="D7" s="114"/>
      <c r="E7" s="116"/>
      <c r="F7" s="115"/>
      <c r="G7" s="116"/>
      <c r="H7" s="115"/>
      <c r="I7" s="115"/>
      <c r="J7" s="115"/>
      <c r="K7" s="115"/>
      <c r="L7" s="115"/>
      <c r="M7" s="115"/>
    </row>
    <row r="8" spans="1:13" ht="14.25" x14ac:dyDescent="0.2">
      <c r="A8" s="155" t="s">
        <v>109</v>
      </c>
      <c r="B8" s="226">
        <v>1.6516428590710781</v>
      </c>
      <c r="C8" s="227">
        <v>1.6053469691211666</v>
      </c>
      <c r="D8" s="227">
        <v>1.4823865683544666</v>
      </c>
      <c r="E8" s="228">
        <v>1.72472010281324</v>
      </c>
      <c r="F8" s="229">
        <v>1.6271234508177264</v>
      </c>
      <c r="G8" s="228">
        <v>1.6208718265159225</v>
      </c>
      <c r="H8" s="229">
        <v>1.6523770327400409</v>
      </c>
      <c r="I8" s="229">
        <v>1.7150617642432822</v>
      </c>
      <c r="J8" s="229">
        <v>1.9352603266683124</v>
      </c>
      <c r="K8" s="229">
        <v>2.0446021300467248</v>
      </c>
      <c r="L8" s="88">
        <v>2.0991860731168646</v>
      </c>
      <c r="M8" s="88">
        <v>2.0611720657290293</v>
      </c>
    </row>
    <row r="9" spans="1:13" x14ac:dyDescent="0.2">
      <c r="A9" s="153" t="s">
        <v>58</v>
      </c>
      <c r="B9" s="230">
        <v>3.0954392578455852</v>
      </c>
      <c r="C9" s="231">
        <v>3.3813172390829913</v>
      </c>
      <c r="D9" s="231">
        <v>3.3595750379125819</v>
      </c>
      <c r="E9" s="117">
        <v>3.3952807507077618</v>
      </c>
      <c r="F9" s="163">
        <v>3.1870179095229085</v>
      </c>
      <c r="G9" s="117">
        <v>3.2302490511839697</v>
      </c>
      <c r="H9" s="163">
        <v>3.2604166039923395</v>
      </c>
      <c r="I9" s="163">
        <v>3.101837589819497</v>
      </c>
      <c r="J9" s="163">
        <v>3.2190345196656707</v>
      </c>
      <c r="K9" s="163">
        <v>3.2473611170567094</v>
      </c>
      <c r="L9" s="163">
        <v>3.3627857077066974</v>
      </c>
      <c r="M9" s="163">
        <v>3.3210612583378105</v>
      </c>
    </row>
    <row r="10" spans="1:13" x14ac:dyDescent="0.2">
      <c r="A10" s="153" t="s">
        <v>29</v>
      </c>
      <c r="B10" s="230">
        <v>1.7890315612480938</v>
      </c>
      <c r="C10" s="231">
        <v>2.1276414063018474</v>
      </c>
      <c r="D10" s="231">
        <v>2.3933729068052427</v>
      </c>
      <c r="E10" s="117">
        <v>3.0551420598030012</v>
      </c>
      <c r="F10" s="163">
        <v>2.944651358244927</v>
      </c>
      <c r="G10" s="117">
        <v>2.9812471135984198</v>
      </c>
      <c r="H10" s="163">
        <v>2.9704815360309667</v>
      </c>
      <c r="I10" s="163">
        <v>2.9140934885417629</v>
      </c>
      <c r="J10" s="163">
        <v>3.0549665027244424</v>
      </c>
      <c r="K10" s="163">
        <v>3.0928335625267023</v>
      </c>
      <c r="L10" s="163">
        <v>3.0501504800364199</v>
      </c>
      <c r="M10" s="163">
        <v>3.0329203764699346</v>
      </c>
    </row>
    <row r="11" spans="1:13" x14ac:dyDescent="0.2">
      <c r="A11" s="153" t="s">
        <v>31</v>
      </c>
      <c r="B11" s="230">
        <v>2.2043679116987489</v>
      </c>
      <c r="C11" s="231">
        <v>3.0561949765199028</v>
      </c>
      <c r="D11" s="231">
        <v>3.3236988954805176</v>
      </c>
      <c r="E11" s="117">
        <v>3.7340216894914362</v>
      </c>
      <c r="F11" s="163">
        <v>3.6180628087152398</v>
      </c>
      <c r="G11" s="117">
        <v>3.3983236916587494</v>
      </c>
      <c r="H11" s="163">
        <v>3.2713720077720847</v>
      </c>
      <c r="I11" s="163">
        <v>3.1475081803989426</v>
      </c>
      <c r="J11" s="163">
        <v>2.8719634789601911</v>
      </c>
      <c r="K11" s="163">
        <v>2.7244182090677556</v>
      </c>
      <c r="L11" s="163">
        <v>2.7323144472033745</v>
      </c>
      <c r="M11" s="163">
        <v>2.7551334834076573</v>
      </c>
    </row>
    <row r="12" spans="1:13" x14ac:dyDescent="0.2">
      <c r="A12" s="156" t="s">
        <v>68</v>
      </c>
      <c r="B12" s="230">
        <v>1.6751425536831879</v>
      </c>
      <c r="C12" s="231">
        <v>1.7510632054040842</v>
      </c>
      <c r="D12" s="231">
        <v>1.7842021792680547</v>
      </c>
      <c r="E12" s="117">
        <v>1.9894038763221302</v>
      </c>
      <c r="F12" s="163">
        <v>2.0223325773503142</v>
      </c>
      <c r="G12" s="117">
        <v>2.0523407120199599</v>
      </c>
      <c r="H12" s="163">
        <v>2.0610402434278412</v>
      </c>
      <c r="I12" s="163">
        <v>2.0856623814187425</v>
      </c>
      <c r="J12" s="163">
        <v>2.0904935496017685</v>
      </c>
      <c r="K12" s="163">
        <v>2.0939337986299975</v>
      </c>
      <c r="L12" s="163">
        <v>2.134028967665496</v>
      </c>
      <c r="M12" s="163">
        <v>2.1723947173745302</v>
      </c>
    </row>
    <row r="13" spans="1:13" x14ac:dyDescent="0.2">
      <c r="A13" s="161" t="s">
        <v>69</v>
      </c>
      <c r="B13" s="230">
        <v>1.5806093355792799</v>
      </c>
      <c r="C13" s="231">
        <v>1.6493884770422289</v>
      </c>
      <c r="D13" s="231">
        <v>1.6623161373202311</v>
      </c>
      <c r="E13" s="117">
        <v>1.8333318554973599</v>
      </c>
      <c r="F13" s="163">
        <v>1.8725024514390483</v>
      </c>
      <c r="G13" s="117">
        <v>1.9086032271635915</v>
      </c>
      <c r="H13" s="163">
        <v>1.9172147955137269</v>
      </c>
      <c r="I13" s="163">
        <v>1.9424939189359978</v>
      </c>
      <c r="J13" s="163">
        <v>1.9532363995522304</v>
      </c>
      <c r="K13" s="163">
        <v>1.9400287490621597</v>
      </c>
      <c r="L13" s="163">
        <v>1.9798539618408384</v>
      </c>
      <c r="M13" s="163">
        <v>2.0252100934300081</v>
      </c>
    </row>
    <row r="14" spans="1:13" x14ac:dyDescent="0.2">
      <c r="A14" s="153" t="s">
        <v>67</v>
      </c>
      <c r="B14" s="230">
        <v>1.949960956709337</v>
      </c>
      <c r="C14" s="231">
        <v>2.0723729058127964</v>
      </c>
      <c r="D14" s="231">
        <v>2.1194786185553296</v>
      </c>
      <c r="E14" s="117">
        <v>2.2920417462336817</v>
      </c>
      <c r="F14" s="163">
        <v>2.283286800371239</v>
      </c>
      <c r="G14" s="117">
        <v>2.2762497525737841</v>
      </c>
      <c r="H14" s="163">
        <v>2.2977251834252441</v>
      </c>
      <c r="I14" s="163">
        <v>2.318516790671219</v>
      </c>
      <c r="J14" s="163">
        <v>2.3103045455437892</v>
      </c>
      <c r="K14" s="163">
        <v>2.3021103747064995</v>
      </c>
      <c r="L14" s="163">
        <v>2.3422409348357487</v>
      </c>
      <c r="M14" s="163">
        <v>2.3786073449166794</v>
      </c>
    </row>
    <row r="15" spans="1:13" x14ac:dyDescent="0.2">
      <c r="A15" s="153"/>
      <c r="B15" s="232"/>
      <c r="C15" s="233"/>
      <c r="D15" s="107"/>
      <c r="E15" s="119"/>
      <c r="F15" s="118"/>
      <c r="G15" s="119"/>
      <c r="H15" s="118"/>
      <c r="I15" s="118"/>
      <c r="J15" s="118"/>
      <c r="K15" s="118"/>
      <c r="L15" s="118"/>
      <c r="M15" s="118"/>
    </row>
    <row r="16" spans="1:13" x14ac:dyDescent="0.2">
      <c r="A16" s="153" t="s">
        <v>110</v>
      </c>
      <c r="B16" s="232"/>
      <c r="C16" s="233"/>
      <c r="D16" s="107"/>
      <c r="E16" s="119"/>
      <c r="F16" s="118"/>
      <c r="G16" s="119"/>
      <c r="H16" s="118"/>
      <c r="I16" s="118"/>
      <c r="J16" s="118"/>
      <c r="K16" s="118"/>
      <c r="L16" s="118"/>
      <c r="M16" s="118"/>
    </row>
    <row r="17" spans="1:13" x14ac:dyDescent="0.2">
      <c r="A17" s="155" t="s">
        <v>47</v>
      </c>
      <c r="B17" s="226">
        <v>0.93664666953229969</v>
      </c>
      <c r="C17" s="227">
        <v>0.89828543978813113</v>
      </c>
      <c r="D17" s="227">
        <v>0.79309563328805666</v>
      </c>
      <c r="E17" s="228">
        <v>0.88951488605428664</v>
      </c>
      <c r="F17" s="229">
        <v>0.84898644063790984</v>
      </c>
      <c r="G17" s="228">
        <v>0.84732965301227736</v>
      </c>
      <c r="H17" s="229">
        <v>0.86725683310627955</v>
      </c>
      <c r="I17" s="229">
        <v>0.92137579621079124</v>
      </c>
      <c r="J17" s="229">
        <v>1.0428623590882911</v>
      </c>
      <c r="K17" s="229">
        <v>1.0891506796963863</v>
      </c>
      <c r="L17" s="229">
        <v>1.1043484488293012</v>
      </c>
      <c r="M17" s="229">
        <v>1.0618687798440041</v>
      </c>
    </row>
    <row r="18" spans="1:13" x14ac:dyDescent="0.2">
      <c r="A18" s="153" t="s">
        <v>58</v>
      </c>
      <c r="B18" s="232">
        <v>2.3090845108463354</v>
      </c>
      <c r="C18" s="233">
        <v>2.5150663238674951</v>
      </c>
      <c r="D18" s="108">
        <v>2.446227250318568</v>
      </c>
      <c r="E18" s="121">
        <v>2.4082603473576749</v>
      </c>
      <c r="F18" s="120">
        <v>2.2013972995556483</v>
      </c>
      <c r="G18" s="121">
        <v>2.1897172546930528</v>
      </c>
      <c r="H18" s="120">
        <v>2.2480093107672618</v>
      </c>
      <c r="I18" s="120">
        <v>2.079554590468176</v>
      </c>
      <c r="J18" s="120">
        <v>2.2433205726128809</v>
      </c>
      <c r="K18" s="120">
        <v>2.2595764333251567</v>
      </c>
      <c r="L18" s="120">
        <v>2.3985026034065471</v>
      </c>
      <c r="M18" s="120">
        <v>2.3563336706497062</v>
      </c>
    </row>
    <row r="19" spans="1:13" x14ac:dyDescent="0.2">
      <c r="A19" s="153" t="s">
        <v>29</v>
      </c>
      <c r="B19" s="232">
        <v>1.026645356373886</v>
      </c>
      <c r="C19" s="233">
        <v>1.3814597559037005</v>
      </c>
      <c r="D19" s="107">
        <v>1.633568349613477</v>
      </c>
      <c r="E19" s="119">
        <v>2.1318967445147639</v>
      </c>
      <c r="F19" s="118">
        <v>1.9647686067038601</v>
      </c>
      <c r="G19" s="119">
        <v>1.9548525560751127</v>
      </c>
      <c r="H19" s="118">
        <v>1.8815428364578854</v>
      </c>
      <c r="I19" s="118">
        <v>1.8582500784761746</v>
      </c>
      <c r="J19" s="118">
        <v>1.9391008245150303</v>
      </c>
      <c r="K19" s="118">
        <v>2.0124221756877123</v>
      </c>
      <c r="L19" s="118">
        <v>1.9719960288828251</v>
      </c>
      <c r="M19" s="118">
        <v>1.9491938730012746</v>
      </c>
    </row>
    <row r="20" spans="1:13" x14ac:dyDescent="0.2">
      <c r="A20" s="153" t="s">
        <v>31</v>
      </c>
      <c r="B20" s="232">
        <v>1.393593188261677</v>
      </c>
      <c r="C20" s="233">
        <v>2.0832133244035425</v>
      </c>
      <c r="D20" s="108">
        <v>2.3541020238391615</v>
      </c>
      <c r="E20" s="121">
        <v>2.6669843243629878</v>
      </c>
      <c r="F20" s="120">
        <v>2.5492317599167666</v>
      </c>
      <c r="G20" s="121">
        <v>2.3353896048986007</v>
      </c>
      <c r="H20" s="120">
        <v>2.2525340028680358</v>
      </c>
      <c r="I20" s="120">
        <v>2.1312537156169493</v>
      </c>
      <c r="J20" s="120">
        <v>1.9146580883222557</v>
      </c>
      <c r="K20" s="120">
        <v>1.7937366103035151</v>
      </c>
      <c r="L20" s="120">
        <v>1.7829622056096277</v>
      </c>
      <c r="M20" s="120">
        <v>1.8089804931910192</v>
      </c>
    </row>
    <row r="21" spans="1:13" x14ac:dyDescent="0.2">
      <c r="A21" s="156" t="s">
        <v>68</v>
      </c>
      <c r="B21" s="232">
        <v>1.0405092520285781</v>
      </c>
      <c r="C21" s="233">
        <v>1.1220082334164634</v>
      </c>
      <c r="D21" s="108">
        <v>1.1252725098331402</v>
      </c>
      <c r="E21" s="121">
        <v>1.2339551127398811</v>
      </c>
      <c r="F21" s="120">
        <v>1.2853893382723742</v>
      </c>
      <c r="G21" s="121">
        <v>1.3106746257763626</v>
      </c>
      <c r="H21" s="120">
        <v>1.3115509257767635</v>
      </c>
      <c r="I21" s="120">
        <v>1.333371590878309</v>
      </c>
      <c r="J21" s="120">
        <v>1.3502696105120995</v>
      </c>
      <c r="K21" s="120">
        <v>1.3661744910566063</v>
      </c>
      <c r="L21" s="120">
        <v>1.4112044901260714</v>
      </c>
      <c r="M21" s="120">
        <v>1.4446788540804083</v>
      </c>
    </row>
    <row r="22" spans="1:13" x14ac:dyDescent="0.2">
      <c r="A22" s="161" t="s">
        <v>69</v>
      </c>
      <c r="B22" s="232">
        <v>0.97474486696571061</v>
      </c>
      <c r="C22" s="233">
        <v>1.0465159142447358</v>
      </c>
      <c r="D22" s="108">
        <v>1.0330033083253132</v>
      </c>
      <c r="E22" s="119">
        <v>1.1182071668135982</v>
      </c>
      <c r="F22" s="118">
        <v>1.1685099946073312</v>
      </c>
      <c r="G22" s="119">
        <v>1.1974891388813371</v>
      </c>
      <c r="H22" s="118">
        <v>1.2025017314827191</v>
      </c>
      <c r="I22" s="118">
        <v>1.2257930195202742</v>
      </c>
      <c r="J22" s="118">
        <v>1.242416219931344</v>
      </c>
      <c r="K22" s="118">
        <v>1.2623594524364594</v>
      </c>
      <c r="L22" s="118">
        <v>1.3042549558558261</v>
      </c>
      <c r="M22" s="118">
        <v>1.3423362277552784</v>
      </c>
    </row>
    <row r="23" spans="1:13" x14ac:dyDescent="0.2">
      <c r="A23" s="153" t="s">
        <v>67</v>
      </c>
      <c r="B23" s="234">
        <v>1.2993450266464182</v>
      </c>
      <c r="C23" s="235">
        <v>1.4279837352462084</v>
      </c>
      <c r="D23" s="236">
        <v>1.4331497517993868</v>
      </c>
      <c r="E23" s="119">
        <v>1.5327355573756936</v>
      </c>
      <c r="F23" s="118">
        <v>1.5329361799713894</v>
      </c>
      <c r="G23" s="119">
        <v>1.5400564032256925</v>
      </c>
      <c r="H23" s="118">
        <v>1.5664108152829455</v>
      </c>
      <c r="I23" s="118">
        <v>1.5937183164308186</v>
      </c>
      <c r="J23" s="118">
        <v>1.595780118459476</v>
      </c>
      <c r="K23" s="118">
        <v>1.6073528072837546</v>
      </c>
      <c r="L23" s="118">
        <v>1.6497073410943377</v>
      </c>
      <c r="M23" s="118">
        <v>1.6791603847969818</v>
      </c>
    </row>
    <row r="24" spans="1:13" x14ac:dyDescent="0.2">
      <c r="A24" s="153"/>
      <c r="B24" s="232"/>
      <c r="C24" s="233"/>
      <c r="D24" s="107"/>
      <c r="E24" s="119"/>
      <c r="F24" s="118"/>
      <c r="G24" s="119"/>
      <c r="H24" s="118"/>
      <c r="I24" s="118"/>
      <c r="J24" s="118"/>
      <c r="K24" s="118"/>
      <c r="L24" s="118"/>
      <c r="M24" s="118"/>
    </row>
    <row r="25" spans="1:13" x14ac:dyDescent="0.2">
      <c r="A25" s="153" t="s">
        <v>111</v>
      </c>
      <c r="B25" s="232"/>
      <c r="C25" s="233"/>
      <c r="D25" s="107"/>
      <c r="E25" s="119"/>
      <c r="F25" s="118"/>
      <c r="G25" s="119"/>
      <c r="H25" s="118"/>
      <c r="I25" s="118"/>
      <c r="J25" s="118"/>
      <c r="K25" s="118"/>
      <c r="L25" s="118"/>
      <c r="M25" s="118"/>
    </row>
    <row r="26" spans="1:13" x14ac:dyDescent="0.2">
      <c r="A26" s="155" t="s">
        <v>47</v>
      </c>
      <c r="B26" s="226">
        <v>0.28524468975370093</v>
      </c>
      <c r="C26" s="227">
        <v>0.24728033505861235</v>
      </c>
      <c r="D26" s="227">
        <v>0.2321874464506552</v>
      </c>
      <c r="E26" s="228">
        <v>0.28258816931242203</v>
      </c>
      <c r="F26" s="229">
        <v>0.26753842093785796</v>
      </c>
      <c r="G26" s="228">
        <v>0.26616258211307287</v>
      </c>
      <c r="H26" s="229">
        <v>0.26411619601826503</v>
      </c>
      <c r="I26" s="229">
        <v>0.26133989468972058</v>
      </c>
      <c r="J26" s="229">
        <v>0.29105789208425903</v>
      </c>
      <c r="K26" s="229">
        <v>0.28937610469222258</v>
      </c>
      <c r="L26" s="229">
        <v>0.28711997577215637</v>
      </c>
      <c r="M26" s="229">
        <v>0.28556782200370451</v>
      </c>
    </row>
    <row r="27" spans="1:13" x14ac:dyDescent="0.2">
      <c r="A27" s="153" t="s">
        <v>58</v>
      </c>
      <c r="B27" s="160">
        <v>0.11385728663034353</v>
      </c>
      <c r="C27" s="122">
        <v>0.11247545809350787</v>
      </c>
      <c r="D27" s="109">
        <v>0.16393246869333369</v>
      </c>
      <c r="E27" s="109">
        <v>0.14845112501111138</v>
      </c>
      <c r="F27" s="109">
        <v>0.13731573095344438</v>
      </c>
      <c r="G27" s="109">
        <v>0.15513936895919569</v>
      </c>
      <c r="H27" s="109">
        <v>0.12004695146404178</v>
      </c>
      <c r="I27" s="109">
        <v>0.11621121388122914</v>
      </c>
      <c r="J27" s="109">
        <v>0.1100113367773978</v>
      </c>
      <c r="K27" s="109">
        <v>0.11055415012941019</v>
      </c>
      <c r="L27" s="109">
        <v>0.12179211925206278</v>
      </c>
      <c r="M27" s="109">
        <v>0.12010423531565731</v>
      </c>
    </row>
    <row r="28" spans="1:13" x14ac:dyDescent="0.2">
      <c r="A28" s="153" t="s">
        <v>29</v>
      </c>
      <c r="B28" s="160">
        <v>0.30429841687841708</v>
      </c>
      <c r="C28" s="122">
        <v>0.30921754705078641</v>
      </c>
      <c r="D28" s="109">
        <v>0.15439372260569284</v>
      </c>
      <c r="E28" s="122">
        <v>6.324377900422358E-2</v>
      </c>
      <c r="F28" s="109">
        <v>5.9727310937664452E-2</v>
      </c>
      <c r="G28" s="122">
        <v>7.0765087332714069E-2</v>
      </c>
      <c r="H28" s="109">
        <v>6.9959893609844351E-2</v>
      </c>
      <c r="I28" s="109">
        <v>6.6778890501805771E-2</v>
      </c>
      <c r="J28" s="109">
        <v>6.8160962960641794E-2</v>
      </c>
      <c r="K28" s="109">
        <v>6.847871583732483E-2</v>
      </c>
      <c r="L28" s="109">
        <v>9.0616281745927035E-2</v>
      </c>
      <c r="M28" s="109">
        <v>9.1097141581630209E-2</v>
      </c>
    </row>
    <row r="29" spans="1:13" x14ac:dyDescent="0.2">
      <c r="A29" s="153" t="s">
        <v>31</v>
      </c>
      <c r="B29" s="160">
        <v>0.36694523605516038</v>
      </c>
      <c r="C29" s="122">
        <v>0.34812764569479027</v>
      </c>
      <c r="D29" s="109">
        <v>0.31757212166109045</v>
      </c>
      <c r="E29" s="122">
        <v>0.3396457713194716</v>
      </c>
      <c r="F29" s="109">
        <v>0.32005979858382411</v>
      </c>
      <c r="G29" s="122">
        <v>0.30634360839049529</v>
      </c>
      <c r="H29" s="109">
        <v>0.29189363795204604</v>
      </c>
      <c r="I29" s="109">
        <v>0.27216441031044436</v>
      </c>
      <c r="J29" s="109">
        <v>0.23473756416018166</v>
      </c>
      <c r="K29" s="109">
        <v>0.22223448174403956</v>
      </c>
      <c r="L29" s="109">
        <v>0.23329925243324351</v>
      </c>
      <c r="M29" s="109">
        <v>0.22896320325940892</v>
      </c>
    </row>
    <row r="30" spans="1:13" x14ac:dyDescent="0.2">
      <c r="A30" s="156" t="s">
        <v>68</v>
      </c>
      <c r="B30" s="160">
        <v>0.27186035024459548</v>
      </c>
      <c r="C30" s="122">
        <v>0.24536801136240191</v>
      </c>
      <c r="D30" s="109">
        <v>0.23717410567003533</v>
      </c>
      <c r="E30" s="119">
        <v>0.25469740380183853</v>
      </c>
      <c r="F30" s="118">
        <v>0.2432180513640094</v>
      </c>
      <c r="G30" s="119">
        <v>0.24463143489000619</v>
      </c>
      <c r="H30" s="118">
        <v>0.24586562406741083</v>
      </c>
      <c r="I30" s="118">
        <v>0.24397466618691685</v>
      </c>
      <c r="J30" s="118">
        <v>0.23826323164931762</v>
      </c>
      <c r="K30" s="118">
        <v>0.23540836431566853</v>
      </c>
      <c r="L30" s="118">
        <v>0.23562498122093031</v>
      </c>
      <c r="M30" s="118">
        <v>0.23526944100313199</v>
      </c>
    </row>
    <row r="31" spans="1:13" x14ac:dyDescent="0.2">
      <c r="A31" s="161" t="s">
        <v>69</v>
      </c>
      <c r="B31" s="160">
        <v>0.26677192102918945</v>
      </c>
      <c r="C31" s="122">
        <v>0.24239204202732637</v>
      </c>
      <c r="D31" s="109">
        <v>0.23435216477429277</v>
      </c>
      <c r="E31" s="119">
        <v>0.25067011432788422</v>
      </c>
      <c r="F31" s="118">
        <v>0.24214447211854967</v>
      </c>
      <c r="G31" s="119">
        <v>0.24301816955673972</v>
      </c>
      <c r="H31" s="118">
        <v>0.24378106728858037</v>
      </c>
      <c r="I31" s="118">
        <v>0.24154922941911255</v>
      </c>
      <c r="J31" s="118">
        <v>0.23906832445378273</v>
      </c>
      <c r="K31" s="118">
        <v>0.22116002954593286</v>
      </c>
      <c r="L31" s="118">
        <v>0.22161940890893456</v>
      </c>
      <c r="M31" s="118">
        <v>0.22069783280567112</v>
      </c>
    </row>
    <row r="32" spans="1:13" x14ac:dyDescent="0.2">
      <c r="A32" s="153" t="s">
        <v>67</v>
      </c>
      <c r="B32" s="160">
        <v>0.28179763289384469</v>
      </c>
      <c r="C32" s="122">
        <v>0.25450263000138024</v>
      </c>
      <c r="D32" s="109">
        <v>0.25334494614206443</v>
      </c>
      <c r="E32" s="119">
        <v>0.27549497504950549</v>
      </c>
      <c r="F32" s="118">
        <v>0.27125452127713823</v>
      </c>
      <c r="G32" s="119">
        <v>0.26447712212962621</v>
      </c>
      <c r="H32" s="118">
        <v>0.26141671790928472</v>
      </c>
      <c r="I32" s="118">
        <v>0.25567638275232579</v>
      </c>
      <c r="J32" s="118">
        <v>0.24983037514028969</v>
      </c>
      <c r="K32" s="118">
        <v>0.23216053607292117</v>
      </c>
      <c r="L32" s="118">
        <v>0.23137708988730984</v>
      </c>
      <c r="M32" s="118">
        <v>0.23609171561355247</v>
      </c>
    </row>
    <row r="33" spans="1:13" x14ac:dyDescent="0.2">
      <c r="A33" s="153"/>
      <c r="B33" s="232"/>
      <c r="C33" s="233"/>
      <c r="D33" s="107"/>
      <c r="E33" s="119"/>
      <c r="F33" s="118"/>
      <c r="G33" s="119"/>
      <c r="H33" s="118"/>
      <c r="I33" s="118"/>
      <c r="J33" s="118"/>
      <c r="K33" s="118"/>
      <c r="L33" s="118"/>
      <c r="M33" s="118"/>
    </row>
    <row r="34" spans="1:13" x14ac:dyDescent="0.2">
      <c r="A34" s="156" t="s">
        <v>112</v>
      </c>
      <c r="B34" s="232"/>
      <c r="C34" s="233"/>
      <c r="D34" s="107"/>
      <c r="E34" s="119"/>
      <c r="F34" s="118"/>
      <c r="G34" s="119"/>
      <c r="H34" s="118"/>
      <c r="I34" s="118"/>
      <c r="J34" s="118"/>
      <c r="K34" s="118"/>
      <c r="L34" s="118"/>
      <c r="M34" s="118"/>
    </row>
    <row r="35" spans="1:13" x14ac:dyDescent="0.2">
      <c r="A35" s="155" t="s">
        <v>47</v>
      </c>
      <c r="B35" s="226">
        <v>0.42975149978507754</v>
      </c>
      <c r="C35" s="227">
        <v>0.45978119427442282</v>
      </c>
      <c r="D35" s="227">
        <v>0.45710348861575473</v>
      </c>
      <c r="E35" s="228">
        <v>0.55261704744653151</v>
      </c>
      <c r="F35" s="229">
        <v>0.51059858924195833</v>
      </c>
      <c r="G35" s="228">
        <v>0.50737959139057232</v>
      </c>
      <c r="H35" s="229">
        <v>0.52100400361549659</v>
      </c>
      <c r="I35" s="229">
        <v>0.5323460733427704</v>
      </c>
      <c r="J35" s="229">
        <v>0.60134007549576241</v>
      </c>
      <c r="K35" s="229">
        <v>0.66607534565811577</v>
      </c>
      <c r="L35" s="229">
        <v>0.7077176485154073</v>
      </c>
      <c r="M35" s="229">
        <v>0.7137354638813207</v>
      </c>
    </row>
    <row r="36" spans="1:13" x14ac:dyDescent="0.2">
      <c r="A36" s="153" t="s">
        <v>58</v>
      </c>
      <c r="B36" s="232">
        <v>0.66762010999736199</v>
      </c>
      <c r="C36" s="233">
        <v>0.74992470724144111</v>
      </c>
      <c r="D36" s="108">
        <v>0.73894138177500823</v>
      </c>
      <c r="E36" s="121">
        <v>0.83608511636802352</v>
      </c>
      <c r="F36" s="120">
        <v>0.83819196036379673</v>
      </c>
      <c r="G36" s="121">
        <v>0.87593499053989132</v>
      </c>
      <c r="H36" s="120">
        <v>0.88500946066245312</v>
      </c>
      <c r="I36" s="120">
        <v>0.89860822044065081</v>
      </c>
      <c r="J36" s="120">
        <v>0.85974082671630125</v>
      </c>
      <c r="K36" s="120">
        <v>0.87093386207254264</v>
      </c>
      <c r="L36" s="120">
        <v>0.83849106634373261</v>
      </c>
      <c r="M36" s="120">
        <v>0.84087462559332393</v>
      </c>
    </row>
    <row r="37" spans="1:13" x14ac:dyDescent="0.2">
      <c r="A37" s="153" t="s">
        <v>29</v>
      </c>
      <c r="B37" s="232">
        <v>0.4387917564879647</v>
      </c>
      <c r="C37" s="233">
        <v>0.4134445608261752</v>
      </c>
      <c r="D37" s="105">
        <v>0.58940373913063715</v>
      </c>
      <c r="E37" s="124">
        <v>0.84702049671551427</v>
      </c>
      <c r="F37" s="123">
        <v>0.90930866863458326</v>
      </c>
      <c r="G37" s="124">
        <v>0.94333397030355193</v>
      </c>
      <c r="H37" s="123">
        <v>1.0065933136871235</v>
      </c>
      <c r="I37" s="123">
        <v>0.97710186117456987</v>
      </c>
      <c r="J37" s="123">
        <v>1.0369011044048642</v>
      </c>
      <c r="K37" s="123">
        <v>1.0010588164430434</v>
      </c>
      <c r="L37" s="123">
        <v>0.97843516393547392</v>
      </c>
      <c r="M37" s="123">
        <v>0.98345731341888953</v>
      </c>
    </row>
    <row r="38" spans="1:13" x14ac:dyDescent="0.2">
      <c r="A38" s="153" t="s">
        <v>31</v>
      </c>
      <c r="B38" s="232">
        <v>0.43082487042993844</v>
      </c>
      <c r="C38" s="233">
        <v>0.60257754767720384</v>
      </c>
      <c r="D38" s="108">
        <v>0.63277611469029116</v>
      </c>
      <c r="E38" s="121">
        <v>0.70582045370762647</v>
      </c>
      <c r="F38" s="120">
        <v>0.72315932484166501</v>
      </c>
      <c r="G38" s="121">
        <v>0.73351771067017513</v>
      </c>
      <c r="H38" s="120">
        <v>0.70384346200341619</v>
      </c>
      <c r="I38" s="120">
        <v>0.71993794013446299</v>
      </c>
      <c r="J38" s="120">
        <v>0.70038082172339566</v>
      </c>
      <c r="K38" s="120">
        <v>0.68490883513088563</v>
      </c>
      <c r="L38" s="120">
        <v>0.69365696910145924</v>
      </c>
      <c r="M38" s="120">
        <v>0.69493541953762272</v>
      </c>
    </row>
    <row r="39" spans="1:13" x14ac:dyDescent="0.2">
      <c r="A39" s="156" t="s">
        <v>68</v>
      </c>
      <c r="B39" s="232">
        <v>0.34827767055677966</v>
      </c>
      <c r="C39" s="233">
        <v>0.36809112830985957</v>
      </c>
      <c r="D39" s="237">
        <v>0.40202049498102171</v>
      </c>
      <c r="E39" s="121">
        <v>0.47662860037561539</v>
      </c>
      <c r="F39" s="120">
        <v>0.47128308815521858</v>
      </c>
      <c r="G39" s="121">
        <v>0.47468848281139592</v>
      </c>
      <c r="H39" s="120">
        <v>0.48292578671352238</v>
      </c>
      <c r="I39" s="120">
        <v>0.48689669461852225</v>
      </c>
      <c r="J39" s="120">
        <v>0.47971056578205151</v>
      </c>
      <c r="K39" s="120">
        <v>0.4706371182588982</v>
      </c>
      <c r="L39" s="120">
        <v>0.46685933222210896</v>
      </c>
      <c r="M39" s="120">
        <v>0.47228070830280505</v>
      </c>
    </row>
    <row r="40" spans="1:13" x14ac:dyDescent="0.2">
      <c r="A40" s="161" t="s">
        <v>69</v>
      </c>
      <c r="B40" s="232">
        <v>0.32594075346976548</v>
      </c>
      <c r="C40" s="233">
        <v>0.34625186800508234</v>
      </c>
      <c r="D40" s="237">
        <v>0.37701998103821827</v>
      </c>
      <c r="E40" s="121">
        <v>0.4430899636581338</v>
      </c>
      <c r="F40" s="120">
        <v>0.4419404546936832</v>
      </c>
      <c r="G40" s="121">
        <v>0.4482155801633298</v>
      </c>
      <c r="H40" s="120">
        <v>0.45261925445482876</v>
      </c>
      <c r="I40" s="120">
        <v>0.45614608257705602</v>
      </c>
      <c r="J40" s="120">
        <v>0.45211578047186263</v>
      </c>
      <c r="K40" s="120">
        <v>0.43731506273933102</v>
      </c>
      <c r="L40" s="120">
        <v>0.43598909215113202</v>
      </c>
      <c r="M40" s="120">
        <v>0.44436897641018519</v>
      </c>
    </row>
    <row r="41" spans="1:13" x14ac:dyDescent="0.2">
      <c r="A41" s="153" t="s">
        <v>67</v>
      </c>
      <c r="B41" s="157">
        <v>0.31927354666119195</v>
      </c>
      <c r="C41" s="125">
        <v>0.33468546566320817</v>
      </c>
      <c r="D41" s="126">
        <v>0.37631173105203281</v>
      </c>
      <c r="E41" s="119">
        <v>0.42161294904416141</v>
      </c>
      <c r="F41" s="118">
        <v>0.4213614856634752</v>
      </c>
      <c r="G41" s="119">
        <v>0.41696019917664878</v>
      </c>
      <c r="H41" s="118">
        <v>0.41646915377303262</v>
      </c>
      <c r="I41" s="118">
        <v>0.41462190263386478</v>
      </c>
      <c r="J41" s="118">
        <v>0.40976025896689028</v>
      </c>
      <c r="K41" s="118">
        <v>0.40695598376350678</v>
      </c>
      <c r="L41" s="118">
        <v>0.40512460914154547</v>
      </c>
      <c r="M41" s="118">
        <v>0.40671422268882629</v>
      </c>
    </row>
    <row r="42" spans="1:13" x14ac:dyDescent="0.2">
      <c r="A42" s="153"/>
      <c r="B42" s="232"/>
      <c r="C42" s="233"/>
      <c r="D42" s="107"/>
      <c r="E42" s="119"/>
      <c r="F42" s="118"/>
      <c r="G42" s="119"/>
      <c r="H42" s="118"/>
      <c r="I42" s="118"/>
      <c r="J42" s="118"/>
      <c r="K42" s="118"/>
      <c r="L42" s="118"/>
      <c r="M42" s="118"/>
    </row>
    <row r="43" spans="1:13" x14ac:dyDescent="0.2">
      <c r="A43" s="156" t="s">
        <v>113</v>
      </c>
      <c r="B43" s="238"/>
      <c r="C43" s="239"/>
      <c r="D43" s="240"/>
      <c r="E43" s="241"/>
      <c r="F43" s="242"/>
      <c r="G43" s="241"/>
      <c r="H43" s="242"/>
      <c r="I43" s="242"/>
      <c r="J43" s="242"/>
      <c r="K43" s="242"/>
      <c r="L43" s="242"/>
      <c r="M43" s="242"/>
    </row>
    <row r="44" spans="1:13" x14ac:dyDescent="0.2">
      <c r="A44" s="155" t="s">
        <v>47</v>
      </c>
      <c r="B44" s="243">
        <v>5.4916265198440009</v>
      </c>
      <c r="C44" s="244">
        <v>5.6925145674585389</v>
      </c>
      <c r="D44" s="244">
        <v>6.4819165044343503</v>
      </c>
      <c r="E44" s="245">
        <v>7.4738041002277908</v>
      </c>
      <c r="F44" s="246">
        <v>7.4601251766606094</v>
      </c>
      <c r="G44" s="245">
        <v>7.5128511655708312</v>
      </c>
      <c r="H44" s="246">
        <v>7.5858267716535437</v>
      </c>
      <c r="I44" s="246">
        <v>7.8444617481020051</v>
      </c>
      <c r="J44" s="246">
        <v>8.1712909441233137</v>
      </c>
      <c r="K44" s="246">
        <v>8.3877005347593592</v>
      </c>
      <c r="L44" s="246">
        <v>8.7614174720485121</v>
      </c>
      <c r="M44" s="246">
        <v>8.772778614457831</v>
      </c>
    </row>
    <row r="45" spans="1:13" x14ac:dyDescent="0.2">
      <c r="A45" s="153" t="s">
        <v>58</v>
      </c>
      <c r="B45" s="158">
        <v>7.0959226908654234</v>
      </c>
      <c r="C45" s="130">
        <v>7.5270299426500635</v>
      </c>
      <c r="D45" s="127">
        <v>8.5891955346859223</v>
      </c>
      <c r="E45" s="128">
        <v>8.3199440770016668</v>
      </c>
      <c r="F45" s="110">
        <v>8.3017609956398424</v>
      </c>
      <c r="G45" s="128">
        <v>8.5375128684580961</v>
      </c>
      <c r="H45" s="110">
        <v>8.4326694721053297</v>
      </c>
      <c r="I45" s="110">
        <v>8.608925237982282</v>
      </c>
      <c r="J45" s="110">
        <v>8.5263082700628612</v>
      </c>
      <c r="K45" s="110">
        <v>9.1392810714393686</v>
      </c>
      <c r="L45" s="110">
        <v>8.8417829125943292</v>
      </c>
      <c r="M45" s="110">
        <v>9.0426603825069609</v>
      </c>
    </row>
    <row r="46" spans="1:13" x14ac:dyDescent="0.2">
      <c r="A46" s="156" t="s">
        <v>29</v>
      </c>
      <c r="B46" s="158">
        <v>5.7766730401529633</v>
      </c>
      <c r="C46" s="130">
        <v>6.8505919939860931</v>
      </c>
      <c r="D46" s="129">
        <v>8.0270468289352284</v>
      </c>
      <c r="E46" s="128">
        <v>10.124569980083288</v>
      </c>
      <c r="F46" s="110">
        <v>10.338420107719928</v>
      </c>
      <c r="G46" s="128">
        <v>10.326256483634412</v>
      </c>
      <c r="H46" s="110">
        <v>10.287546766435062</v>
      </c>
      <c r="I46" s="110">
        <v>10.342193868509659</v>
      </c>
      <c r="J46" s="110">
        <v>10.602428722280887</v>
      </c>
      <c r="K46" s="110">
        <v>10.97207191481934</v>
      </c>
      <c r="L46" s="110">
        <v>10.966360325992717</v>
      </c>
      <c r="M46" s="110">
        <v>11.147911632723508</v>
      </c>
    </row>
    <row r="47" spans="1:13" x14ac:dyDescent="0.2">
      <c r="A47" s="153" t="s">
        <v>31</v>
      </c>
      <c r="B47" s="158">
        <v>6.5848310427189789</v>
      </c>
      <c r="C47" s="130">
        <v>9.7965153421740396</v>
      </c>
      <c r="D47" s="127">
        <v>10.955058417109852</v>
      </c>
      <c r="E47" s="128">
        <v>10.501978104103843</v>
      </c>
      <c r="F47" s="110">
        <v>10.119307388230053</v>
      </c>
      <c r="G47" s="128">
        <v>9.9827513852973784</v>
      </c>
      <c r="H47" s="110">
        <v>9.7393086964515536</v>
      </c>
      <c r="I47" s="110">
        <v>9.5432860411899316</v>
      </c>
      <c r="J47" s="110">
        <v>9.1902563634704855</v>
      </c>
      <c r="K47" s="110">
        <v>8.6308845740905866</v>
      </c>
      <c r="L47" s="110">
        <v>8.8955557169311206</v>
      </c>
      <c r="M47" s="110">
        <v>9.0662593814582504</v>
      </c>
    </row>
    <row r="48" spans="1:13" x14ac:dyDescent="0.2">
      <c r="A48" s="162" t="s">
        <v>68</v>
      </c>
      <c r="B48" s="158">
        <v>4.2758390450863208</v>
      </c>
      <c r="C48" s="130">
        <v>4.5584545503620042</v>
      </c>
      <c r="D48" s="127">
        <v>5.0401023068625852</v>
      </c>
      <c r="E48" s="128">
        <v>5.6100183588664576</v>
      </c>
      <c r="F48" s="110">
        <v>5.8208678827264011</v>
      </c>
      <c r="G48" s="128">
        <v>5.9313280761563689</v>
      </c>
      <c r="H48" s="110">
        <v>5.9936465203251119</v>
      </c>
      <c r="I48" s="110">
        <v>6.1157755572447314</v>
      </c>
      <c r="J48" s="110">
        <v>6.3059714083945391</v>
      </c>
      <c r="K48" s="110">
        <v>6.4514729468848016</v>
      </c>
      <c r="L48" s="110">
        <v>6.7279135456076071</v>
      </c>
      <c r="M48" s="110">
        <v>7.0312308157722034</v>
      </c>
    </row>
    <row r="49" spans="1:13" x14ac:dyDescent="0.2">
      <c r="A49" s="161" t="s">
        <v>69</v>
      </c>
      <c r="B49" s="158">
        <v>3.8739496824092257</v>
      </c>
      <c r="C49" s="130">
        <v>4.0505393393066544</v>
      </c>
      <c r="D49" s="127">
        <v>4.4483201570685145</v>
      </c>
      <c r="E49" s="110">
        <v>4.9482731249908563</v>
      </c>
      <c r="F49" s="110">
        <v>5.1754276140551196</v>
      </c>
      <c r="G49" s="110">
        <v>5.2906863463806859</v>
      </c>
      <c r="H49" s="110">
        <v>5.3618559110422312</v>
      </c>
      <c r="I49" s="110">
        <v>5.4894674381772104</v>
      </c>
      <c r="J49" s="110">
        <v>5.6606513969105734</v>
      </c>
      <c r="K49" s="110">
        <v>5.7927310897614461</v>
      </c>
      <c r="L49" s="110">
        <v>6.1006329224535936</v>
      </c>
      <c r="M49" s="110">
        <v>6.431174633704936</v>
      </c>
    </row>
    <row r="50" spans="1:13" x14ac:dyDescent="0.2">
      <c r="A50" s="153"/>
      <c r="B50" s="238"/>
      <c r="C50" s="239"/>
      <c r="D50" s="240"/>
      <c r="E50" s="242"/>
      <c r="F50" s="242"/>
      <c r="G50" s="242"/>
      <c r="H50" s="242"/>
      <c r="I50" s="242"/>
      <c r="J50" s="242"/>
      <c r="K50" s="242"/>
      <c r="L50" s="242"/>
      <c r="M50" s="242"/>
    </row>
    <row r="51" spans="1:13" ht="25.5" x14ac:dyDescent="0.2">
      <c r="A51" s="156" t="s">
        <v>114</v>
      </c>
      <c r="B51" s="238"/>
      <c r="C51" s="239"/>
      <c r="D51" s="240"/>
      <c r="E51" s="242"/>
      <c r="F51" s="242"/>
      <c r="G51" s="242"/>
      <c r="H51" s="242"/>
      <c r="I51" s="242"/>
      <c r="J51" s="242"/>
      <c r="K51" s="242"/>
      <c r="L51" s="242"/>
      <c r="M51" s="242"/>
    </row>
    <row r="52" spans="1:13" x14ac:dyDescent="0.2">
      <c r="A52" s="155" t="s">
        <v>47</v>
      </c>
      <c r="B52" s="247">
        <v>66.551090316651354</v>
      </c>
      <c r="C52" s="248">
        <v>72.027559055118104</v>
      </c>
      <c r="D52" s="249">
        <v>70.748083655087939</v>
      </c>
      <c r="E52" s="250">
        <v>72.796542074201326</v>
      </c>
      <c r="F52" s="250">
        <v>73.688768606224627</v>
      </c>
      <c r="G52" s="250">
        <v>73.835096931604213</v>
      </c>
      <c r="H52" s="250">
        <v>73.468964085530402</v>
      </c>
      <c r="I52" s="250">
        <v>72.553788123185342</v>
      </c>
      <c r="J52" s="250">
        <v>72.229951189605984</v>
      </c>
      <c r="K52" s="250">
        <v>72.664966528530442</v>
      </c>
      <c r="L52" s="250">
        <v>72.743002984816371</v>
      </c>
      <c r="M52" s="250">
        <v>73.682968176648572</v>
      </c>
    </row>
    <row r="53" spans="1:13" x14ac:dyDescent="0.2">
      <c r="A53" s="153" t="s">
        <v>58</v>
      </c>
      <c r="B53" s="158">
        <v>53.747904526223358</v>
      </c>
      <c r="C53" s="130">
        <v>59.874867895036409</v>
      </c>
      <c r="D53" s="127">
        <v>70.916874041027882</v>
      </c>
      <c r="E53" s="251">
        <v>61.150679265281852</v>
      </c>
      <c r="F53" s="251">
        <v>62.084262859328184</v>
      </c>
      <c r="G53" s="251">
        <v>60.635889359188901</v>
      </c>
      <c r="H53" s="251">
        <v>79.293946168953894</v>
      </c>
      <c r="I53" s="251">
        <v>79.837791860841236</v>
      </c>
      <c r="J53" s="251">
        <v>79.872173881820686</v>
      </c>
      <c r="K53" s="251">
        <v>77.596206858529058</v>
      </c>
      <c r="L53" s="251">
        <v>82.237315581144301</v>
      </c>
      <c r="M53" s="251">
        <v>81.67610394409364</v>
      </c>
    </row>
    <row r="54" spans="1:13" x14ac:dyDescent="0.2">
      <c r="A54" s="156" t="s">
        <v>29</v>
      </c>
      <c r="B54" s="158">
        <v>52.806831722494373</v>
      </c>
      <c r="C54" s="130">
        <v>51.972456929660929</v>
      </c>
      <c r="D54" s="129">
        <v>64.781469896671851</v>
      </c>
      <c r="E54" s="252">
        <v>65.790979648771426</v>
      </c>
      <c r="F54" s="252">
        <v>68.040288269514633</v>
      </c>
      <c r="G54" s="252">
        <v>69.422230536199578</v>
      </c>
      <c r="H54" s="252">
        <v>69.0428442781934</v>
      </c>
      <c r="I54" s="252">
        <v>70.95320505131852</v>
      </c>
      <c r="J54" s="252">
        <v>71.08875720000664</v>
      </c>
      <c r="K54" s="252">
        <v>71.29448448114033</v>
      </c>
      <c r="L54" s="252">
        <v>71.830874563192765</v>
      </c>
      <c r="M54" s="252">
        <v>71.83044077348238</v>
      </c>
    </row>
    <row r="55" spans="1:13" x14ac:dyDescent="0.2">
      <c r="A55" s="153" t="s">
        <v>31</v>
      </c>
      <c r="B55" s="158" t="s">
        <v>23</v>
      </c>
      <c r="C55" s="130" t="s">
        <v>23</v>
      </c>
      <c r="D55" s="127">
        <v>68.872598996264074</v>
      </c>
      <c r="E55" s="251">
        <v>72.854390588152853</v>
      </c>
      <c r="F55" s="251">
        <v>73.364466081637872</v>
      </c>
      <c r="G55" s="251">
        <v>74.876843353152765</v>
      </c>
      <c r="H55" s="251">
        <v>73.994045922287384</v>
      </c>
      <c r="I55" s="251">
        <v>73.4326743423198</v>
      </c>
      <c r="J55" s="251">
        <v>74.484585206245342</v>
      </c>
      <c r="K55" s="251">
        <v>75.708897242843548</v>
      </c>
      <c r="L55" s="251">
        <v>75.607416553567958</v>
      </c>
      <c r="M55" s="251">
        <v>75.765277047387286</v>
      </c>
    </row>
    <row r="56" spans="1:13" x14ac:dyDescent="0.2">
      <c r="A56" s="162" t="s">
        <v>68</v>
      </c>
      <c r="B56" s="158">
        <v>52.025982042798937</v>
      </c>
      <c r="C56" s="130">
        <v>54.359505112903584</v>
      </c>
      <c r="D56" s="127">
        <v>61.539845429347082</v>
      </c>
      <c r="E56" s="252">
        <v>61.567592522397582</v>
      </c>
      <c r="F56" s="252">
        <v>61.640777131496982</v>
      </c>
      <c r="G56" s="252">
        <v>62.543162694843446</v>
      </c>
      <c r="H56" s="252">
        <v>63.42772607218442</v>
      </c>
      <c r="I56" s="252">
        <v>62.964229531162864</v>
      </c>
      <c r="J56" s="252">
        <v>63.542441693915897</v>
      </c>
      <c r="K56" s="252">
        <v>63.483795021345621</v>
      </c>
      <c r="L56" s="252">
        <v>63.177810615542249</v>
      </c>
      <c r="M56" s="252">
        <v>63.015506286800928</v>
      </c>
    </row>
    <row r="57" spans="1:13" x14ac:dyDescent="0.2">
      <c r="A57" s="161" t="s">
        <v>69</v>
      </c>
      <c r="B57" s="158">
        <v>52.681340267074162</v>
      </c>
      <c r="C57" s="130">
        <v>55.266530572771131</v>
      </c>
      <c r="D57" s="127">
        <v>62.446042743158181</v>
      </c>
      <c r="E57" s="251">
        <v>62.502452415078913</v>
      </c>
      <c r="F57" s="251">
        <v>62.258604854034751</v>
      </c>
      <c r="G57" s="251">
        <v>63.033785257308836</v>
      </c>
      <c r="H57" s="251">
        <v>63.874851852178423</v>
      </c>
      <c r="I57" s="251">
        <v>63.522344887987835</v>
      </c>
      <c r="J57" s="251">
        <v>63.965872786050667</v>
      </c>
      <c r="K57" s="251">
        <v>64.09167223703146</v>
      </c>
      <c r="L57" s="251">
        <v>63.972600367033181</v>
      </c>
      <c r="M57" s="251">
        <v>63.500050226409691</v>
      </c>
    </row>
    <row r="58" spans="1:13" x14ac:dyDescent="0.2">
      <c r="A58" s="7"/>
    </row>
    <row r="59" spans="1:13" x14ac:dyDescent="0.2">
      <c r="A59" s="15" t="s">
        <v>115</v>
      </c>
      <c r="B59" s="22"/>
    </row>
    <row r="60" spans="1:13" x14ac:dyDescent="0.2">
      <c r="A60" s="14" t="s">
        <v>86</v>
      </c>
    </row>
    <row r="61" spans="1:13" x14ac:dyDescent="0.2">
      <c r="A61" s="15"/>
    </row>
    <row r="63" spans="1:13" x14ac:dyDescent="0.2">
      <c r="A63" s="23"/>
    </row>
  </sheetData>
  <pageMargins left="0.51181102362204722" right="0.39370078740157483" top="0.59055118110236227" bottom="0.62992125984251968" header="0.51181102362204722" footer="0.51181102362204722"/>
  <pageSetup paperSize="9" scale="7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  <pageSetUpPr fitToPage="1"/>
  </sheetPr>
  <dimension ref="A1:AM239"/>
  <sheetViews>
    <sheetView zoomScaleNormal="100" workbookViewId="0">
      <selection activeCell="C51" sqref="C51"/>
    </sheetView>
  </sheetViews>
  <sheetFormatPr baseColWidth="10" defaultColWidth="11.42578125" defaultRowHeight="12.75" x14ac:dyDescent="0.2"/>
  <cols>
    <col min="1" max="1" width="16.7109375" style="12" customWidth="1"/>
    <col min="2" max="13" width="7.5703125" style="12" customWidth="1"/>
    <col min="14" max="14" width="7.5703125" style="5" customWidth="1"/>
    <col min="15" max="22" width="7.5703125" style="12" customWidth="1"/>
    <col min="23" max="23" width="6.7109375" style="12" bestFit="1" customWidth="1"/>
    <col min="24" max="25" width="7.5703125" style="12" customWidth="1"/>
    <col min="26" max="16384" width="11.42578125" style="12"/>
  </cols>
  <sheetData>
    <row r="1" spans="1:39" x14ac:dyDescent="0.2">
      <c r="A1" s="1" t="s">
        <v>87</v>
      </c>
      <c r="C1" s="1"/>
    </row>
    <row r="2" spans="1:39" ht="18" x14ac:dyDescent="0.25">
      <c r="A2" s="3" t="s">
        <v>116</v>
      </c>
    </row>
    <row r="3" spans="1:39" ht="15.75" x14ac:dyDescent="0.25">
      <c r="A3" s="17" t="s">
        <v>117</v>
      </c>
    </row>
    <row r="4" spans="1:39" x14ac:dyDescent="0.2">
      <c r="A4" s="11"/>
    </row>
    <row r="5" spans="1:39" ht="14.25" x14ac:dyDescent="0.2">
      <c r="A5" s="16" t="s">
        <v>118</v>
      </c>
      <c r="B5" s="24">
        <v>1995</v>
      </c>
      <c r="C5" s="24">
        <v>1996</v>
      </c>
      <c r="D5" s="24">
        <v>1997</v>
      </c>
      <c r="E5" s="24">
        <v>1998</v>
      </c>
      <c r="F5" s="24">
        <v>1999</v>
      </c>
      <c r="G5" s="24">
        <v>2000</v>
      </c>
      <c r="H5" s="24">
        <v>2001</v>
      </c>
      <c r="I5" s="24">
        <v>2002</v>
      </c>
      <c r="J5" s="24">
        <v>2003</v>
      </c>
      <c r="K5" s="24">
        <v>2004</v>
      </c>
      <c r="L5" s="24">
        <v>2005</v>
      </c>
      <c r="M5" s="6">
        <v>2006</v>
      </c>
      <c r="N5" s="6">
        <v>2007</v>
      </c>
      <c r="O5" s="6">
        <v>2008</v>
      </c>
      <c r="P5" s="6">
        <v>2009</v>
      </c>
      <c r="Q5" s="6">
        <v>2010</v>
      </c>
      <c r="R5" s="6">
        <v>2011</v>
      </c>
      <c r="S5" s="6">
        <v>2012</v>
      </c>
      <c r="T5" s="6">
        <v>2013</v>
      </c>
      <c r="U5" s="6">
        <v>2014</v>
      </c>
      <c r="V5" s="6">
        <v>2015</v>
      </c>
      <c r="W5" s="6">
        <v>2016</v>
      </c>
      <c r="X5" s="6">
        <v>2017</v>
      </c>
      <c r="Y5" s="6">
        <v>2018</v>
      </c>
    </row>
    <row r="6" spans="1:39" x14ac:dyDescent="0.2">
      <c r="A6" s="10" t="s">
        <v>119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x14ac:dyDescent="0.2">
      <c r="A7" s="8" t="s">
        <v>29</v>
      </c>
      <c r="B7" s="30">
        <v>779</v>
      </c>
      <c r="C7" s="30">
        <v>802</v>
      </c>
      <c r="D7" s="30">
        <v>944</v>
      </c>
      <c r="E7" s="30">
        <v>942</v>
      </c>
      <c r="F7" s="30">
        <v>976</v>
      </c>
      <c r="G7" s="30">
        <v>998</v>
      </c>
      <c r="H7" s="30">
        <v>1020</v>
      </c>
      <c r="I7" s="30">
        <v>1032</v>
      </c>
      <c r="J7" s="30">
        <v>1105</v>
      </c>
      <c r="K7" s="30">
        <v>1050</v>
      </c>
      <c r="L7" s="30">
        <v>1023</v>
      </c>
      <c r="M7" s="111">
        <v>981</v>
      </c>
      <c r="N7" s="131">
        <v>1090</v>
      </c>
      <c r="O7" s="131">
        <v>1165</v>
      </c>
      <c r="P7" s="131">
        <v>1248</v>
      </c>
      <c r="Q7" s="131">
        <v>1489</v>
      </c>
      <c r="R7" s="131">
        <v>1608</v>
      </c>
      <c r="S7" s="131">
        <v>1647</v>
      </c>
      <c r="T7" s="131">
        <v>2004</v>
      </c>
      <c r="U7" s="131">
        <v>2200</v>
      </c>
      <c r="V7" s="131">
        <v>2123</v>
      </c>
      <c r="W7" s="131">
        <v>2261</v>
      </c>
      <c r="X7" s="131">
        <v>2137</v>
      </c>
      <c r="Y7" s="131">
        <v>2083</v>
      </c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</row>
    <row r="8" spans="1:39" x14ac:dyDescent="0.2">
      <c r="A8" s="8" t="s">
        <v>31</v>
      </c>
      <c r="B8" s="30">
        <v>758</v>
      </c>
      <c r="C8" s="30">
        <v>851</v>
      </c>
      <c r="D8" s="30">
        <v>934</v>
      </c>
      <c r="E8" s="30">
        <v>988</v>
      </c>
      <c r="F8" s="30">
        <v>1164</v>
      </c>
      <c r="G8" s="30">
        <v>1156</v>
      </c>
      <c r="H8" s="30">
        <v>1206</v>
      </c>
      <c r="I8" s="30">
        <v>1223</v>
      </c>
      <c r="J8" s="30">
        <v>1257</v>
      </c>
      <c r="K8" s="30">
        <v>1399</v>
      </c>
      <c r="L8" s="30">
        <v>1422</v>
      </c>
      <c r="M8" s="111">
        <v>1409</v>
      </c>
      <c r="N8" s="131">
        <v>1526</v>
      </c>
      <c r="O8" s="131">
        <v>1526</v>
      </c>
      <c r="P8" s="131">
        <v>1642</v>
      </c>
      <c r="Q8" s="131">
        <v>1518</v>
      </c>
      <c r="R8" s="131">
        <v>1653</v>
      </c>
      <c r="S8" s="131">
        <v>1649</v>
      </c>
      <c r="T8" s="131">
        <v>1724</v>
      </c>
      <c r="U8" s="131">
        <v>1865</v>
      </c>
      <c r="V8" s="131">
        <v>1881</v>
      </c>
      <c r="W8" s="131">
        <v>1888</v>
      </c>
      <c r="X8" s="131">
        <v>1753</v>
      </c>
      <c r="Y8" s="131">
        <v>1794</v>
      </c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</row>
    <row r="9" spans="1:39" s="35" customFormat="1" ht="14.25" x14ac:dyDescent="0.2">
      <c r="A9" s="9" t="s">
        <v>35</v>
      </c>
      <c r="B9" s="31">
        <v>3</v>
      </c>
      <c r="C9" s="31">
        <v>1</v>
      </c>
      <c r="D9" s="31">
        <v>4</v>
      </c>
      <c r="E9" s="31">
        <v>3</v>
      </c>
      <c r="F9" s="31">
        <v>3</v>
      </c>
      <c r="G9" s="31">
        <v>5</v>
      </c>
      <c r="H9" s="31">
        <v>4</v>
      </c>
      <c r="I9" s="31">
        <v>6</v>
      </c>
      <c r="J9" s="31">
        <v>9</v>
      </c>
      <c r="K9" s="31">
        <v>10</v>
      </c>
      <c r="L9" s="31">
        <v>14</v>
      </c>
      <c r="M9" s="32">
        <v>15</v>
      </c>
      <c r="N9" s="33">
        <v>9</v>
      </c>
      <c r="O9" s="33">
        <v>23</v>
      </c>
      <c r="P9" s="33">
        <v>32</v>
      </c>
      <c r="Q9" s="33">
        <v>38</v>
      </c>
      <c r="R9" s="33">
        <v>51</v>
      </c>
      <c r="S9" s="33">
        <v>40</v>
      </c>
      <c r="T9" s="33">
        <v>57</v>
      </c>
      <c r="U9" s="33">
        <v>84</v>
      </c>
      <c r="V9" s="33">
        <v>70</v>
      </c>
      <c r="W9" s="33">
        <v>68</v>
      </c>
      <c r="X9" s="33">
        <v>58</v>
      </c>
      <c r="Y9" s="33">
        <v>64</v>
      </c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</row>
    <row r="10" spans="1:39" s="11" customFormat="1" x14ac:dyDescent="0.2">
      <c r="A10" s="10" t="s">
        <v>47</v>
      </c>
      <c r="B10" s="25">
        <v>602</v>
      </c>
      <c r="C10" s="25">
        <v>602</v>
      </c>
      <c r="D10" s="25">
        <v>625</v>
      </c>
      <c r="E10" s="25">
        <v>685</v>
      </c>
      <c r="F10" s="25">
        <v>695</v>
      </c>
      <c r="G10" s="25">
        <v>647</v>
      </c>
      <c r="H10" s="25">
        <v>677</v>
      </c>
      <c r="I10" s="25">
        <v>739</v>
      </c>
      <c r="J10" s="25">
        <v>723</v>
      </c>
      <c r="K10" s="25">
        <v>782</v>
      </c>
      <c r="L10" s="25">
        <v>855</v>
      </c>
      <c r="M10" s="132">
        <v>905</v>
      </c>
      <c r="N10" s="26">
        <v>1030</v>
      </c>
      <c r="O10" s="133">
        <v>1245</v>
      </c>
      <c r="P10" s="133">
        <v>1148</v>
      </c>
      <c r="Q10" s="133">
        <v>1184</v>
      </c>
      <c r="R10" s="133">
        <v>1329</v>
      </c>
      <c r="S10" s="133">
        <v>1461</v>
      </c>
      <c r="T10" s="133">
        <v>1524</v>
      </c>
      <c r="U10" s="133">
        <v>1448</v>
      </c>
      <c r="V10" s="133">
        <v>1436</v>
      </c>
      <c r="W10" s="133">
        <v>1410</v>
      </c>
      <c r="X10" s="133">
        <v>1493</v>
      </c>
      <c r="Y10" s="133">
        <v>1564</v>
      </c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</row>
    <row r="11" spans="1:39" x14ac:dyDescent="0.2">
      <c r="A11" s="8" t="s">
        <v>120</v>
      </c>
      <c r="B11" s="30">
        <v>1520</v>
      </c>
      <c r="C11" s="30">
        <v>1682</v>
      </c>
      <c r="D11" s="30">
        <v>1802</v>
      </c>
      <c r="E11" s="134">
        <v>1929</v>
      </c>
      <c r="F11" s="30">
        <v>2148</v>
      </c>
      <c r="G11" s="30">
        <v>2177</v>
      </c>
      <c r="H11" s="30">
        <v>2414</v>
      </c>
      <c r="I11" s="134">
        <v>2477</v>
      </c>
      <c r="J11" s="30">
        <v>2701</v>
      </c>
      <c r="K11" s="30">
        <v>2763</v>
      </c>
      <c r="L11" s="30">
        <v>2758</v>
      </c>
      <c r="M11" s="135">
        <v>2768</v>
      </c>
      <c r="N11" s="111">
        <v>2853</v>
      </c>
      <c r="O11" s="106">
        <v>2914</v>
      </c>
      <c r="P11" s="106">
        <v>2722</v>
      </c>
      <c r="Q11" s="106">
        <v>2615</v>
      </c>
      <c r="R11" s="106">
        <v>2619</v>
      </c>
      <c r="S11" s="106">
        <v>2578</v>
      </c>
      <c r="T11" s="106">
        <v>2650</v>
      </c>
      <c r="U11" s="106">
        <v>2851</v>
      </c>
      <c r="V11" s="106">
        <v>2854</v>
      </c>
      <c r="W11" s="106">
        <v>2990</v>
      </c>
      <c r="X11" s="106">
        <v>2838</v>
      </c>
      <c r="Y11" s="106">
        <v>2791</v>
      </c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x14ac:dyDescent="0.2">
      <c r="A12" s="37" t="s">
        <v>121</v>
      </c>
      <c r="B12" s="38">
        <f>SUM(B7:B11)</f>
        <v>3662</v>
      </c>
      <c r="C12" s="38">
        <f t="shared" ref="C12:Y12" si="0">SUM(C7:C11)</f>
        <v>3938</v>
      </c>
      <c r="D12" s="38">
        <f t="shared" si="0"/>
        <v>4309</v>
      </c>
      <c r="E12" s="38">
        <f t="shared" si="0"/>
        <v>4547</v>
      </c>
      <c r="F12" s="38">
        <f t="shared" si="0"/>
        <v>4986</v>
      </c>
      <c r="G12" s="38">
        <f t="shared" si="0"/>
        <v>4983</v>
      </c>
      <c r="H12" s="38">
        <f t="shared" si="0"/>
        <v>5321</v>
      </c>
      <c r="I12" s="38">
        <f t="shared" si="0"/>
        <v>5477</v>
      </c>
      <c r="J12" s="38">
        <f t="shared" si="0"/>
        <v>5795</v>
      </c>
      <c r="K12" s="38">
        <f t="shared" si="0"/>
        <v>6004</v>
      </c>
      <c r="L12" s="38">
        <f t="shared" si="0"/>
        <v>6072</v>
      </c>
      <c r="M12" s="38">
        <f t="shared" si="0"/>
        <v>6078</v>
      </c>
      <c r="N12" s="38">
        <f t="shared" si="0"/>
        <v>6508</v>
      </c>
      <c r="O12" s="38">
        <f t="shared" si="0"/>
        <v>6873</v>
      </c>
      <c r="P12" s="38">
        <f t="shared" si="0"/>
        <v>6792</v>
      </c>
      <c r="Q12" s="38">
        <f t="shared" si="0"/>
        <v>6844</v>
      </c>
      <c r="R12" s="38">
        <f t="shared" si="0"/>
        <v>7260</v>
      </c>
      <c r="S12" s="38">
        <f t="shared" si="0"/>
        <v>7375</v>
      </c>
      <c r="T12" s="38">
        <f t="shared" si="0"/>
        <v>7959</v>
      </c>
      <c r="U12" s="38">
        <f t="shared" si="0"/>
        <v>8448</v>
      </c>
      <c r="V12" s="38">
        <f t="shared" si="0"/>
        <v>8364</v>
      </c>
      <c r="W12" s="38">
        <f t="shared" si="0"/>
        <v>8617</v>
      </c>
      <c r="X12" s="38">
        <f t="shared" si="0"/>
        <v>8279</v>
      </c>
      <c r="Y12" s="137">
        <f t="shared" si="0"/>
        <v>8296</v>
      </c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x14ac:dyDescent="0.2">
      <c r="A13" s="8" t="s">
        <v>30</v>
      </c>
      <c r="B13" s="30">
        <v>29</v>
      </c>
      <c r="C13" s="30">
        <v>38</v>
      </c>
      <c r="D13" s="30">
        <v>48</v>
      </c>
      <c r="E13" s="30">
        <v>106</v>
      </c>
      <c r="F13" s="30">
        <v>135</v>
      </c>
      <c r="G13" s="30">
        <v>117</v>
      </c>
      <c r="H13" s="30">
        <v>149</v>
      </c>
      <c r="I13" s="30">
        <v>188</v>
      </c>
      <c r="J13" s="30">
        <v>226</v>
      </c>
      <c r="K13" s="30">
        <v>209</v>
      </c>
      <c r="L13" s="30">
        <v>131</v>
      </c>
      <c r="M13" s="135">
        <v>143</v>
      </c>
      <c r="N13" s="111">
        <v>153</v>
      </c>
      <c r="O13" s="106">
        <v>161</v>
      </c>
      <c r="P13" s="106">
        <v>160</v>
      </c>
      <c r="Q13" s="106">
        <v>175</v>
      </c>
      <c r="R13" s="106">
        <v>250</v>
      </c>
      <c r="S13" s="106">
        <v>190</v>
      </c>
      <c r="T13" s="106">
        <v>233</v>
      </c>
      <c r="U13" s="106">
        <v>213</v>
      </c>
      <c r="V13" s="106">
        <v>208</v>
      </c>
      <c r="W13" s="106">
        <v>239</v>
      </c>
      <c r="X13" s="106">
        <v>253</v>
      </c>
      <c r="Y13" s="106">
        <v>244</v>
      </c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x14ac:dyDescent="0.2">
      <c r="A14" s="8" t="s">
        <v>41</v>
      </c>
      <c r="B14" s="30">
        <v>67</v>
      </c>
      <c r="C14" s="30">
        <v>93</v>
      </c>
      <c r="D14" s="30">
        <v>118</v>
      </c>
      <c r="E14" s="30">
        <v>174</v>
      </c>
      <c r="F14" s="30">
        <v>122</v>
      </c>
      <c r="G14" s="30">
        <v>21</v>
      </c>
      <c r="H14" s="30">
        <v>48</v>
      </c>
      <c r="I14" s="30">
        <v>52</v>
      </c>
      <c r="J14" s="30">
        <v>80</v>
      </c>
      <c r="K14" s="30">
        <v>79</v>
      </c>
      <c r="L14" s="30">
        <v>112</v>
      </c>
      <c r="M14" s="135">
        <v>93</v>
      </c>
      <c r="N14" s="111">
        <v>158</v>
      </c>
      <c r="O14" s="106">
        <v>165</v>
      </c>
      <c r="P14" s="106">
        <v>158</v>
      </c>
      <c r="Q14" s="106">
        <v>121</v>
      </c>
      <c r="R14" s="106">
        <v>249</v>
      </c>
      <c r="S14" s="106">
        <v>267</v>
      </c>
      <c r="T14" s="106">
        <v>315</v>
      </c>
      <c r="U14" s="106">
        <v>264</v>
      </c>
      <c r="V14" s="106">
        <v>255</v>
      </c>
      <c r="W14" s="106">
        <v>197</v>
      </c>
      <c r="X14" s="106">
        <v>151</v>
      </c>
      <c r="Y14" s="106">
        <v>123</v>
      </c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x14ac:dyDescent="0.2">
      <c r="A15" s="8" t="s">
        <v>42</v>
      </c>
      <c r="B15" s="30">
        <v>96</v>
      </c>
      <c r="C15" s="30">
        <v>116</v>
      </c>
      <c r="D15" s="30">
        <v>143</v>
      </c>
      <c r="E15" s="30">
        <v>196</v>
      </c>
      <c r="F15" s="30">
        <v>217</v>
      </c>
      <c r="G15" s="30">
        <v>472</v>
      </c>
      <c r="H15" s="30">
        <v>348</v>
      </c>
      <c r="I15" s="30">
        <v>441</v>
      </c>
      <c r="J15" s="30">
        <v>367</v>
      </c>
      <c r="K15" s="30">
        <v>303</v>
      </c>
      <c r="L15" s="30">
        <v>389</v>
      </c>
      <c r="M15" s="135">
        <v>393</v>
      </c>
      <c r="N15" s="111">
        <v>391</v>
      </c>
      <c r="O15" s="106">
        <v>391</v>
      </c>
      <c r="P15" s="106">
        <v>478</v>
      </c>
      <c r="Q15" s="106">
        <v>404</v>
      </c>
      <c r="R15" s="106">
        <v>423</v>
      </c>
      <c r="S15" s="106">
        <v>398</v>
      </c>
      <c r="T15" s="106">
        <v>441</v>
      </c>
      <c r="U15" s="106">
        <v>411</v>
      </c>
      <c r="V15" s="106">
        <v>417</v>
      </c>
      <c r="W15" s="106">
        <v>324</v>
      </c>
      <c r="X15" s="106">
        <v>329</v>
      </c>
      <c r="Y15" s="106">
        <v>349</v>
      </c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x14ac:dyDescent="0.2">
      <c r="A16" s="37" t="s">
        <v>122</v>
      </c>
      <c r="B16" s="38">
        <f>SUM(B13:B15)</f>
        <v>192</v>
      </c>
      <c r="C16" s="38">
        <f t="shared" ref="C16:W16" si="1">SUM(C13:C15)</f>
        <v>247</v>
      </c>
      <c r="D16" s="38">
        <f t="shared" si="1"/>
        <v>309</v>
      </c>
      <c r="E16" s="38">
        <f t="shared" si="1"/>
        <v>476</v>
      </c>
      <c r="F16" s="38">
        <f t="shared" si="1"/>
        <v>474</v>
      </c>
      <c r="G16" s="38">
        <f t="shared" si="1"/>
        <v>610</v>
      </c>
      <c r="H16" s="38">
        <f t="shared" si="1"/>
        <v>545</v>
      </c>
      <c r="I16" s="38">
        <f t="shared" si="1"/>
        <v>681</v>
      </c>
      <c r="J16" s="38">
        <f t="shared" si="1"/>
        <v>673</v>
      </c>
      <c r="K16" s="38">
        <f t="shared" si="1"/>
        <v>591</v>
      </c>
      <c r="L16" s="38">
        <f t="shared" si="1"/>
        <v>632</v>
      </c>
      <c r="M16" s="137">
        <f t="shared" si="1"/>
        <v>629</v>
      </c>
      <c r="N16" s="137">
        <f t="shared" si="1"/>
        <v>702</v>
      </c>
      <c r="O16" s="137">
        <f t="shared" si="1"/>
        <v>717</v>
      </c>
      <c r="P16" s="137">
        <f t="shared" si="1"/>
        <v>796</v>
      </c>
      <c r="Q16" s="137">
        <f t="shared" si="1"/>
        <v>700</v>
      </c>
      <c r="R16" s="137">
        <f t="shared" si="1"/>
        <v>922</v>
      </c>
      <c r="S16" s="137">
        <f t="shared" si="1"/>
        <v>855</v>
      </c>
      <c r="T16" s="137">
        <f t="shared" si="1"/>
        <v>989</v>
      </c>
      <c r="U16" s="137">
        <f t="shared" si="1"/>
        <v>888</v>
      </c>
      <c r="V16" s="137">
        <f t="shared" si="1"/>
        <v>880</v>
      </c>
      <c r="W16" s="137">
        <f t="shared" si="1"/>
        <v>760</v>
      </c>
      <c r="X16" s="137">
        <f t="shared" ref="X16:Y16" si="2">SUM(X13:X15)</f>
        <v>733</v>
      </c>
      <c r="Y16" s="137">
        <f t="shared" si="2"/>
        <v>716</v>
      </c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</row>
    <row r="17" spans="1:39" s="43" customFormat="1" ht="15" x14ac:dyDescent="0.25">
      <c r="A17" s="18" t="s">
        <v>119</v>
      </c>
      <c r="B17" s="39">
        <f>SUM(B16,B12)</f>
        <v>3854</v>
      </c>
      <c r="C17" s="39">
        <f t="shared" ref="C17:W17" si="3">SUM(C16,C12)</f>
        <v>4185</v>
      </c>
      <c r="D17" s="39">
        <f t="shared" si="3"/>
        <v>4618</v>
      </c>
      <c r="E17" s="39">
        <f t="shared" si="3"/>
        <v>5023</v>
      </c>
      <c r="F17" s="39">
        <f t="shared" si="3"/>
        <v>5460</v>
      </c>
      <c r="G17" s="39">
        <f t="shared" si="3"/>
        <v>5593</v>
      </c>
      <c r="H17" s="39">
        <f t="shared" si="3"/>
        <v>5866</v>
      </c>
      <c r="I17" s="39">
        <f t="shared" si="3"/>
        <v>6158</v>
      </c>
      <c r="J17" s="39">
        <f t="shared" si="3"/>
        <v>6468</v>
      </c>
      <c r="K17" s="39">
        <f t="shared" si="3"/>
        <v>6595</v>
      </c>
      <c r="L17" s="39">
        <f t="shared" si="3"/>
        <v>6704</v>
      </c>
      <c r="M17" s="40">
        <f t="shared" si="3"/>
        <v>6707</v>
      </c>
      <c r="N17" s="41">
        <f t="shared" si="3"/>
        <v>7210</v>
      </c>
      <c r="O17" s="138">
        <f t="shared" si="3"/>
        <v>7590</v>
      </c>
      <c r="P17" s="138">
        <f t="shared" si="3"/>
        <v>7588</v>
      </c>
      <c r="Q17" s="138">
        <f t="shared" si="3"/>
        <v>7544</v>
      </c>
      <c r="R17" s="138">
        <f t="shared" si="3"/>
        <v>8182</v>
      </c>
      <c r="S17" s="138">
        <f t="shared" si="3"/>
        <v>8230</v>
      </c>
      <c r="T17" s="138">
        <f t="shared" si="3"/>
        <v>8948</v>
      </c>
      <c r="U17" s="138">
        <f t="shared" si="3"/>
        <v>9336</v>
      </c>
      <c r="V17" s="138">
        <f t="shared" si="3"/>
        <v>9244</v>
      </c>
      <c r="W17" s="138">
        <f t="shared" si="3"/>
        <v>9377</v>
      </c>
      <c r="X17" s="138">
        <f t="shared" ref="X17:Y17" si="4">SUM(X16,X12)</f>
        <v>9012</v>
      </c>
      <c r="Y17" s="138">
        <f t="shared" si="4"/>
        <v>9012</v>
      </c>
      <c r="Z17" s="144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</row>
    <row r="18" spans="1:39" s="35" customFormat="1" ht="14.25" x14ac:dyDescent="0.2">
      <c r="A18" s="9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44"/>
      <c r="N18" s="32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</row>
    <row r="19" spans="1:39" ht="15" x14ac:dyDescent="0.2">
      <c r="A19" s="45" t="s">
        <v>123</v>
      </c>
      <c r="B19" s="30"/>
      <c r="C19" s="30"/>
      <c r="D19" s="31"/>
      <c r="E19" s="31"/>
      <c r="F19" s="30"/>
      <c r="G19" s="30"/>
      <c r="H19" s="31"/>
      <c r="I19" s="31"/>
      <c r="J19" s="30"/>
      <c r="K19" s="30"/>
      <c r="L19" s="31"/>
      <c r="M19" s="44"/>
      <c r="N19" s="32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</row>
    <row r="20" spans="1:39" ht="14.25" x14ac:dyDescent="0.2">
      <c r="A20" s="8" t="s">
        <v>124</v>
      </c>
      <c r="B20" s="30">
        <v>202</v>
      </c>
      <c r="C20" s="30">
        <v>222</v>
      </c>
      <c r="D20" s="31">
        <v>295</v>
      </c>
      <c r="E20" s="134">
        <v>313</v>
      </c>
      <c r="F20" s="30">
        <v>345</v>
      </c>
      <c r="G20" s="30">
        <v>360</v>
      </c>
      <c r="H20" s="31">
        <v>376</v>
      </c>
      <c r="I20" s="134">
        <v>384</v>
      </c>
      <c r="J20" s="30">
        <v>442</v>
      </c>
      <c r="K20" s="30">
        <v>418</v>
      </c>
      <c r="L20" s="31">
        <v>421</v>
      </c>
      <c r="M20" s="44">
        <v>405</v>
      </c>
      <c r="N20" s="32">
        <v>464</v>
      </c>
      <c r="O20" s="33">
        <v>488</v>
      </c>
      <c r="P20" s="33">
        <v>571</v>
      </c>
      <c r="Q20" s="33">
        <v>659</v>
      </c>
      <c r="R20" s="33">
        <v>735</v>
      </c>
      <c r="S20" s="33">
        <v>763</v>
      </c>
      <c r="T20" s="33">
        <v>935</v>
      </c>
      <c r="U20" s="33">
        <v>1031</v>
      </c>
      <c r="V20" s="33">
        <v>1038</v>
      </c>
      <c r="W20" s="33">
        <v>1081</v>
      </c>
      <c r="X20" s="33">
        <v>1042</v>
      </c>
      <c r="Y20" s="33">
        <v>1041</v>
      </c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</row>
    <row r="21" spans="1:39" x14ac:dyDescent="0.2">
      <c r="A21" s="8" t="s">
        <v>31</v>
      </c>
      <c r="B21" s="30">
        <v>280</v>
      </c>
      <c r="C21" s="30">
        <v>342</v>
      </c>
      <c r="D21" s="31">
        <v>375</v>
      </c>
      <c r="E21" s="31">
        <v>393</v>
      </c>
      <c r="F21" s="30">
        <v>504</v>
      </c>
      <c r="G21" s="30">
        <v>522</v>
      </c>
      <c r="H21" s="31">
        <v>538</v>
      </c>
      <c r="I21" s="31">
        <v>595</v>
      </c>
      <c r="J21" s="30">
        <v>588</v>
      </c>
      <c r="K21" s="30">
        <v>636</v>
      </c>
      <c r="L21" s="31">
        <v>698</v>
      </c>
      <c r="M21" s="44">
        <v>660</v>
      </c>
      <c r="N21" s="32">
        <v>772</v>
      </c>
      <c r="O21" s="33">
        <v>831</v>
      </c>
      <c r="P21" s="33">
        <v>861</v>
      </c>
      <c r="Q21" s="33">
        <v>797</v>
      </c>
      <c r="R21" s="33">
        <v>850</v>
      </c>
      <c r="S21" s="33">
        <v>842</v>
      </c>
      <c r="T21" s="33">
        <v>857</v>
      </c>
      <c r="U21" s="33">
        <v>969</v>
      </c>
      <c r="V21" s="33">
        <v>975</v>
      </c>
      <c r="W21" s="33">
        <v>951</v>
      </c>
      <c r="X21" s="33">
        <v>909</v>
      </c>
      <c r="Y21" s="33">
        <v>921</v>
      </c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</row>
    <row r="22" spans="1:39" x14ac:dyDescent="0.2">
      <c r="A22" s="8" t="s">
        <v>35</v>
      </c>
      <c r="B22" s="30">
        <v>0</v>
      </c>
      <c r="C22" s="30">
        <v>0</v>
      </c>
      <c r="D22" s="31">
        <v>4</v>
      </c>
      <c r="E22" s="30">
        <v>0</v>
      </c>
      <c r="F22" s="30">
        <v>0</v>
      </c>
      <c r="G22" s="30">
        <v>3</v>
      </c>
      <c r="H22" s="31">
        <v>2</v>
      </c>
      <c r="I22" s="31">
        <v>3</v>
      </c>
      <c r="J22" s="30">
        <v>3</v>
      </c>
      <c r="K22" s="30">
        <v>5</v>
      </c>
      <c r="L22" s="31">
        <v>8</v>
      </c>
      <c r="M22" s="44">
        <v>8</v>
      </c>
      <c r="N22" s="32">
        <v>5</v>
      </c>
      <c r="O22" s="33">
        <v>7</v>
      </c>
      <c r="P22" s="33">
        <v>20</v>
      </c>
      <c r="Q22" s="33">
        <v>17</v>
      </c>
      <c r="R22" s="33">
        <v>23</v>
      </c>
      <c r="S22" s="33">
        <v>21</v>
      </c>
      <c r="T22" s="33">
        <v>27</v>
      </c>
      <c r="U22" s="33">
        <v>51</v>
      </c>
      <c r="V22" s="33">
        <v>35</v>
      </c>
      <c r="W22" s="33">
        <v>44</v>
      </c>
      <c r="X22" s="33">
        <v>38</v>
      </c>
      <c r="Y22" s="33">
        <v>37</v>
      </c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</row>
    <row r="23" spans="1:39" s="11" customFormat="1" x14ac:dyDescent="0.2">
      <c r="A23" s="10" t="s">
        <v>47</v>
      </c>
      <c r="B23" s="139">
        <v>188</v>
      </c>
      <c r="C23" s="139">
        <v>205</v>
      </c>
      <c r="D23" s="140">
        <v>199</v>
      </c>
      <c r="E23" s="140">
        <v>216</v>
      </c>
      <c r="F23" s="139">
        <v>264</v>
      </c>
      <c r="G23" s="139">
        <v>226</v>
      </c>
      <c r="H23" s="140">
        <v>225</v>
      </c>
      <c r="I23" s="140">
        <v>295</v>
      </c>
      <c r="J23" s="139">
        <v>280</v>
      </c>
      <c r="K23" s="139">
        <v>307</v>
      </c>
      <c r="L23" s="140">
        <v>343</v>
      </c>
      <c r="M23" s="141">
        <v>347</v>
      </c>
      <c r="N23" s="142">
        <v>459</v>
      </c>
      <c r="O23" s="143">
        <v>560</v>
      </c>
      <c r="P23" s="143">
        <v>518</v>
      </c>
      <c r="Q23" s="143">
        <v>545</v>
      </c>
      <c r="R23" s="143">
        <v>610</v>
      </c>
      <c r="S23" s="143">
        <v>722</v>
      </c>
      <c r="T23" s="143">
        <v>720</v>
      </c>
      <c r="U23" s="143">
        <v>730</v>
      </c>
      <c r="V23" s="143">
        <v>756</v>
      </c>
      <c r="W23" s="143">
        <v>673</v>
      </c>
      <c r="X23" s="143">
        <v>750</v>
      </c>
      <c r="Y23" s="143">
        <v>782</v>
      </c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</row>
    <row r="24" spans="1:39" x14ac:dyDescent="0.2">
      <c r="A24" s="8" t="s">
        <v>120</v>
      </c>
      <c r="B24" s="30">
        <v>491</v>
      </c>
      <c r="C24" s="30">
        <v>548</v>
      </c>
      <c r="D24" s="30">
        <v>615</v>
      </c>
      <c r="E24" s="30">
        <v>624</v>
      </c>
      <c r="F24" s="30">
        <v>794</v>
      </c>
      <c r="G24" s="30">
        <v>845</v>
      </c>
      <c r="H24" s="30">
        <v>986</v>
      </c>
      <c r="I24" s="30">
        <v>1085</v>
      </c>
      <c r="J24" s="30">
        <v>1207</v>
      </c>
      <c r="K24" s="30">
        <v>1232</v>
      </c>
      <c r="L24" s="30">
        <v>1247</v>
      </c>
      <c r="M24" s="135">
        <v>1269</v>
      </c>
      <c r="N24" s="111">
        <v>1352</v>
      </c>
      <c r="O24" s="106">
        <v>1375</v>
      </c>
      <c r="P24" s="106">
        <v>1384</v>
      </c>
      <c r="Q24" s="106">
        <v>1309</v>
      </c>
      <c r="R24" s="106">
        <v>1290</v>
      </c>
      <c r="S24" s="106">
        <v>1224</v>
      </c>
      <c r="T24" s="106">
        <v>1318</v>
      </c>
      <c r="U24" s="106">
        <v>1386</v>
      </c>
      <c r="V24" s="106">
        <v>1338</v>
      </c>
      <c r="W24" s="106">
        <v>1387</v>
      </c>
      <c r="X24" s="106">
        <v>1369</v>
      </c>
      <c r="Y24" s="106">
        <v>1343</v>
      </c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</row>
    <row r="25" spans="1:39" x14ac:dyDescent="0.2">
      <c r="A25" s="37" t="s">
        <v>121</v>
      </c>
      <c r="B25" s="38">
        <f>SUM(B20:B24)</f>
        <v>1161</v>
      </c>
      <c r="C25" s="38">
        <f t="shared" ref="C25:W25" si="5">SUM(C20:C24)</f>
        <v>1317</v>
      </c>
      <c r="D25" s="38">
        <f t="shared" si="5"/>
        <v>1488</v>
      </c>
      <c r="E25" s="38">
        <f t="shared" si="5"/>
        <v>1546</v>
      </c>
      <c r="F25" s="38">
        <f t="shared" si="5"/>
        <v>1907</v>
      </c>
      <c r="G25" s="38">
        <f t="shared" si="5"/>
        <v>1956</v>
      </c>
      <c r="H25" s="38">
        <f t="shared" si="5"/>
        <v>2127</v>
      </c>
      <c r="I25" s="38">
        <f t="shared" si="5"/>
        <v>2362</v>
      </c>
      <c r="J25" s="38">
        <f t="shared" si="5"/>
        <v>2520</v>
      </c>
      <c r="K25" s="38">
        <f t="shared" si="5"/>
        <v>2598</v>
      </c>
      <c r="L25" s="38">
        <f t="shared" si="5"/>
        <v>2717</v>
      </c>
      <c r="M25" s="38">
        <f t="shared" si="5"/>
        <v>2689</v>
      </c>
      <c r="N25" s="38">
        <f t="shared" si="5"/>
        <v>3052</v>
      </c>
      <c r="O25" s="38">
        <f t="shared" si="5"/>
        <v>3261</v>
      </c>
      <c r="P25" s="38">
        <f t="shared" si="5"/>
        <v>3354</v>
      </c>
      <c r="Q25" s="38">
        <f t="shared" si="5"/>
        <v>3327</v>
      </c>
      <c r="R25" s="38">
        <f t="shared" si="5"/>
        <v>3508</v>
      </c>
      <c r="S25" s="38">
        <f t="shared" si="5"/>
        <v>3572</v>
      </c>
      <c r="T25" s="38">
        <f t="shared" si="5"/>
        <v>3857</v>
      </c>
      <c r="U25" s="38">
        <f t="shared" si="5"/>
        <v>4167</v>
      </c>
      <c r="V25" s="38">
        <f t="shared" si="5"/>
        <v>4142</v>
      </c>
      <c r="W25" s="38">
        <f t="shared" si="5"/>
        <v>4136</v>
      </c>
      <c r="X25" s="38">
        <f t="shared" ref="X25:Y25" si="6">SUM(X20:X24)</f>
        <v>4108</v>
      </c>
      <c r="Y25" s="144">
        <f t="shared" si="6"/>
        <v>4124</v>
      </c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</row>
    <row r="26" spans="1:39" s="35" customFormat="1" ht="14.25" x14ac:dyDescent="0.2">
      <c r="A26" s="8" t="s">
        <v>30</v>
      </c>
      <c r="B26" s="31">
        <v>15</v>
      </c>
      <c r="C26" s="31">
        <v>11</v>
      </c>
      <c r="D26" s="31">
        <v>22</v>
      </c>
      <c r="E26" s="31">
        <v>67</v>
      </c>
      <c r="F26" s="31">
        <v>69</v>
      </c>
      <c r="G26" s="31">
        <v>66</v>
      </c>
      <c r="H26" s="31">
        <v>77</v>
      </c>
      <c r="I26" s="31">
        <v>112</v>
      </c>
      <c r="J26" s="31">
        <v>132</v>
      </c>
      <c r="K26" s="31">
        <v>130</v>
      </c>
      <c r="L26" s="31">
        <v>58</v>
      </c>
      <c r="M26" s="44">
        <v>82</v>
      </c>
      <c r="N26" s="32">
        <v>79</v>
      </c>
      <c r="O26" s="33">
        <v>76</v>
      </c>
      <c r="P26" s="33">
        <v>74</v>
      </c>
      <c r="Q26" s="33">
        <v>92</v>
      </c>
      <c r="R26" s="33">
        <v>131</v>
      </c>
      <c r="S26" s="33">
        <v>96</v>
      </c>
      <c r="T26" s="33">
        <v>139</v>
      </c>
      <c r="U26" s="33">
        <v>113</v>
      </c>
      <c r="V26" s="33">
        <v>107</v>
      </c>
      <c r="W26" s="33">
        <v>130</v>
      </c>
      <c r="X26" s="33">
        <v>146</v>
      </c>
      <c r="Y26" s="33">
        <v>118</v>
      </c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1:39" x14ac:dyDescent="0.2">
      <c r="A27" s="8" t="s">
        <v>41</v>
      </c>
      <c r="B27" s="30">
        <v>25</v>
      </c>
      <c r="C27" s="30">
        <v>38</v>
      </c>
      <c r="D27" s="31">
        <v>46</v>
      </c>
      <c r="E27" s="31">
        <v>73</v>
      </c>
      <c r="F27" s="30">
        <v>53</v>
      </c>
      <c r="G27" s="30">
        <v>11</v>
      </c>
      <c r="H27" s="31">
        <v>28</v>
      </c>
      <c r="I27" s="31">
        <v>33</v>
      </c>
      <c r="J27" s="30">
        <v>46</v>
      </c>
      <c r="K27" s="30">
        <v>49</v>
      </c>
      <c r="L27" s="31">
        <v>63</v>
      </c>
      <c r="M27" s="44">
        <v>48</v>
      </c>
      <c r="N27" s="32">
        <v>95</v>
      </c>
      <c r="O27" s="33">
        <v>91</v>
      </c>
      <c r="P27" s="33">
        <v>90</v>
      </c>
      <c r="Q27" s="33">
        <v>70</v>
      </c>
      <c r="R27" s="33">
        <v>161</v>
      </c>
      <c r="S27" s="33">
        <v>160</v>
      </c>
      <c r="T27" s="33">
        <v>181</v>
      </c>
      <c r="U27" s="33">
        <v>159</v>
      </c>
      <c r="V27" s="33">
        <v>141</v>
      </c>
      <c r="W27" s="33">
        <v>114</v>
      </c>
      <c r="X27" s="33">
        <v>93</v>
      </c>
      <c r="Y27" s="33">
        <v>67</v>
      </c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</row>
    <row r="28" spans="1:39" x14ac:dyDescent="0.2">
      <c r="A28" s="8" t="s">
        <v>42</v>
      </c>
      <c r="B28" s="30">
        <v>34</v>
      </c>
      <c r="C28" s="30">
        <v>43</v>
      </c>
      <c r="D28" s="31">
        <v>55</v>
      </c>
      <c r="E28" s="134">
        <v>79</v>
      </c>
      <c r="F28" s="30">
        <v>101</v>
      </c>
      <c r="G28" s="30">
        <v>226</v>
      </c>
      <c r="H28" s="31">
        <v>184</v>
      </c>
      <c r="I28" s="134">
        <v>254</v>
      </c>
      <c r="J28" s="30">
        <v>228</v>
      </c>
      <c r="K28" s="30">
        <v>176</v>
      </c>
      <c r="L28" s="31">
        <v>223</v>
      </c>
      <c r="M28" s="44">
        <v>222</v>
      </c>
      <c r="N28" s="32">
        <v>225</v>
      </c>
      <c r="O28" s="33">
        <v>215</v>
      </c>
      <c r="P28" s="33">
        <v>288</v>
      </c>
      <c r="Q28" s="33">
        <v>215</v>
      </c>
      <c r="R28" s="33">
        <v>246</v>
      </c>
      <c r="S28" s="33">
        <v>227</v>
      </c>
      <c r="T28" s="33">
        <v>260</v>
      </c>
      <c r="U28" s="33">
        <v>243</v>
      </c>
      <c r="V28" s="33">
        <v>248</v>
      </c>
      <c r="W28" s="33">
        <v>187</v>
      </c>
      <c r="X28" s="33">
        <v>190</v>
      </c>
      <c r="Y28" s="33">
        <v>202</v>
      </c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</row>
    <row r="29" spans="1:39" x14ac:dyDescent="0.2">
      <c r="A29" s="37" t="s">
        <v>122</v>
      </c>
      <c r="B29" s="38">
        <f>SUM(B26:B28)</f>
        <v>74</v>
      </c>
      <c r="C29" s="38">
        <f t="shared" ref="C29:W29" si="7">SUM(C26:C28)</f>
        <v>92</v>
      </c>
      <c r="D29" s="46">
        <f t="shared" si="7"/>
        <v>123</v>
      </c>
      <c r="E29" s="46">
        <f t="shared" si="7"/>
        <v>219</v>
      </c>
      <c r="F29" s="38">
        <f t="shared" si="7"/>
        <v>223</v>
      </c>
      <c r="G29" s="38">
        <f t="shared" si="7"/>
        <v>303</v>
      </c>
      <c r="H29" s="46">
        <f t="shared" si="7"/>
        <v>289</v>
      </c>
      <c r="I29" s="46">
        <f t="shared" si="7"/>
        <v>399</v>
      </c>
      <c r="J29" s="38">
        <f t="shared" si="7"/>
        <v>406</v>
      </c>
      <c r="K29" s="38">
        <f t="shared" si="7"/>
        <v>355</v>
      </c>
      <c r="L29" s="46">
        <f t="shared" si="7"/>
        <v>344</v>
      </c>
      <c r="M29" s="47">
        <f t="shared" si="7"/>
        <v>352</v>
      </c>
      <c r="N29" s="48">
        <f t="shared" si="7"/>
        <v>399</v>
      </c>
      <c r="O29" s="145">
        <f t="shared" si="7"/>
        <v>382</v>
      </c>
      <c r="P29" s="137">
        <f t="shared" si="7"/>
        <v>452</v>
      </c>
      <c r="Q29" s="137">
        <f t="shared" si="7"/>
        <v>377</v>
      </c>
      <c r="R29" s="137">
        <f t="shared" si="7"/>
        <v>538</v>
      </c>
      <c r="S29" s="137">
        <f t="shared" si="7"/>
        <v>483</v>
      </c>
      <c r="T29" s="137">
        <f t="shared" si="7"/>
        <v>580</v>
      </c>
      <c r="U29" s="137">
        <f t="shared" si="7"/>
        <v>515</v>
      </c>
      <c r="V29" s="137">
        <f t="shared" si="7"/>
        <v>496</v>
      </c>
      <c r="W29" s="137">
        <f t="shared" si="7"/>
        <v>431</v>
      </c>
      <c r="X29" s="137">
        <f t="shared" ref="X29:Y29" si="8">SUM(X26:X28)</f>
        <v>429</v>
      </c>
      <c r="Y29" s="137">
        <f t="shared" si="8"/>
        <v>387</v>
      </c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</row>
    <row r="30" spans="1:39" s="11" customFormat="1" x14ac:dyDescent="0.2">
      <c r="A30" s="10" t="s">
        <v>119</v>
      </c>
      <c r="B30" s="25">
        <f>SUM(B29,B25)</f>
        <v>1235</v>
      </c>
      <c r="C30" s="25">
        <f t="shared" ref="C30:W30" si="9">SUM(C29,C25)</f>
        <v>1409</v>
      </c>
      <c r="D30" s="39">
        <f t="shared" si="9"/>
        <v>1611</v>
      </c>
      <c r="E30" s="39">
        <f t="shared" si="9"/>
        <v>1765</v>
      </c>
      <c r="F30" s="25">
        <f t="shared" si="9"/>
        <v>2130</v>
      </c>
      <c r="G30" s="25">
        <f t="shared" si="9"/>
        <v>2259</v>
      </c>
      <c r="H30" s="39">
        <f t="shared" si="9"/>
        <v>2416</v>
      </c>
      <c r="I30" s="39">
        <f t="shared" si="9"/>
        <v>2761</v>
      </c>
      <c r="J30" s="25">
        <f t="shared" si="9"/>
        <v>2926</v>
      </c>
      <c r="K30" s="25">
        <f t="shared" si="9"/>
        <v>2953</v>
      </c>
      <c r="L30" s="39">
        <f t="shared" si="9"/>
        <v>3061</v>
      </c>
      <c r="M30" s="40">
        <f t="shared" si="9"/>
        <v>3041</v>
      </c>
      <c r="N30" s="41">
        <f t="shared" si="9"/>
        <v>3451</v>
      </c>
      <c r="O30" s="138">
        <f t="shared" si="9"/>
        <v>3643</v>
      </c>
      <c r="P30" s="138">
        <f t="shared" si="9"/>
        <v>3806</v>
      </c>
      <c r="Q30" s="138">
        <f t="shared" si="9"/>
        <v>3704</v>
      </c>
      <c r="R30" s="138">
        <f t="shared" si="9"/>
        <v>4046</v>
      </c>
      <c r="S30" s="138">
        <f t="shared" si="9"/>
        <v>4055</v>
      </c>
      <c r="T30" s="138">
        <f t="shared" si="9"/>
        <v>4437</v>
      </c>
      <c r="U30" s="138">
        <f t="shared" si="9"/>
        <v>4682</v>
      </c>
      <c r="V30" s="138">
        <f t="shared" si="9"/>
        <v>4638</v>
      </c>
      <c r="W30" s="138">
        <f t="shared" si="9"/>
        <v>4567</v>
      </c>
      <c r="X30" s="138">
        <f t="shared" ref="X30:Y30" si="10">SUM(X29,X25)</f>
        <v>4537</v>
      </c>
      <c r="Y30" s="138">
        <f t="shared" si="10"/>
        <v>4511</v>
      </c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 spans="1:39" x14ac:dyDescent="0.2">
      <c r="A31" s="8"/>
      <c r="B31" s="30"/>
      <c r="C31" s="30"/>
      <c r="D31" s="31"/>
      <c r="E31" s="31"/>
      <c r="F31" s="30"/>
      <c r="G31" s="30"/>
      <c r="H31" s="31"/>
      <c r="I31" s="31"/>
      <c r="J31" s="30"/>
      <c r="K31" s="30"/>
      <c r="L31" s="31"/>
      <c r="M31" s="44"/>
      <c r="N31" s="32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</row>
    <row r="32" spans="1:39" ht="15" x14ac:dyDescent="0.2">
      <c r="A32" s="45" t="s">
        <v>125</v>
      </c>
      <c r="B32" s="30"/>
      <c r="C32" s="30"/>
      <c r="D32" s="31"/>
      <c r="E32" s="31"/>
      <c r="F32" s="30"/>
      <c r="G32" s="30"/>
      <c r="H32" s="31"/>
      <c r="I32" s="31"/>
      <c r="J32" s="30"/>
      <c r="K32" s="30"/>
      <c r="L32" s="31"/>
      <c r="M32" s="44"/>
      <c r="N32" s="32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</row>
    <row r="33" spans="1:39" ht="14.25" x14ac:dyDescent="0.2">
      <c r="A33" s="8" t="s">
        <v>124</v>
      </c>
      <c r="B33" s="30">
        <v>481</v>
      </c>
      <c r="C33" s="30">
        <v>474</v>
      </c>
      <c r="D33" s="30">
        <v>562</v>
      </c>
      <c r="E33" s="30">
        <v>629</v>
      </c>
      <c r="F33" s="30">
        <v>631</v>
      </c>
      <c r="G33" s="30">
        <v>638</v>
      </c>
      <c r="H33" s="30">
        <v>644</v>
      </c>
      <c r="I33" s="30">
        <v>648</v>
      </c>
      <c r="J33" s="30">
        <v>663</v>
      </c>
      <c r="K33" s="30">
        <v>563</v>
      </c>
      <c r="L33" s="30">
        <v>602</v>
      </c>
      <c r="M33" s="135">
        <v>576</v>
      </c>
      <c r="N33" s="111">
        <v>626</v>
      </c>
      <c r="O33" s="106">
        <v>677</v>
      </c>
      <c r="P33" s="106">
        <v>677</v>
      </c>
      <c r="Q33" s="106">
        <v>830</v>
      </c>
      <c r="R33" s="106">
        <v>873</v>
      </c>
      <c r="S33" s="106">
        <v>884</v>
      </c>
      <c r="T33" s="106">
        <v>1069</v>
      </c>
      <c r="U33" s="106">
        <v>1169</v>
      </c>
      <c r="V33" s="106">
        <v>1085</v>
      </c>
      <c r="W33" s="106">
        <v>1180</v>
      </c>
      <c r="X33" s="106">
        <v>1095</v>
      </c>
      <c r="Y33" s="106">
        <v>1042</v>
      </c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</row>
    <row r="34" spans="1:39" x14ac:dyDescent="0.2">
      <c r="A34" s="8" t="s">
        <v>31</v>
      </c>
      <c r="B34" s="30">
        <v>478</v>
      </c>
      <c r="C34" s="30">
        <v>509</v>
      </c>
      <c r="D34" s="30">
        <v>559</v>
      </c>
      <c r="E34" s="30">
        <v>595</v>
      </c>
      <c r="F34" s="30">
        <v>660</v>
      </c>
      <c r="G34" s="30">
        <v>634</v>
      </c>
      <c r="H34" s="30">
        <v>668</v>
      </c>
      <c r="I34" s="30">
        <v>628</v>
      </c>
      <c r="J34" s="30">
        <v>669</v>
      </c>
      <c r="K34" s="30">
        <v>763</v>
      </c>
      <c r="L34" s="30">
        <v>724</v>
      </c>
      <c r="M34" s="135">
        <v>749</v>
      </c>
      <c r="N34" s="111">
        <v>754</v>
      </c>
      <c r="O34" s="106">
        <v>695</v>
      </c>
      <c r="P34" s="106">
        <v>781</v>
      </c>
      <c r="Q34" s="106">
        <v>721</v>
      </c>
      <c r="R34" s="106">
        <v>803</v>
      </c>
      <c r="S34" s="106">
        <v>807</v>
      </c>
      <c r="T34" s="106">
        <v>867</v>
      </c>
      <c r="U34" s="106">
        <v>896</v>
      </c>
      <c r="V34" s="106">
        <v>906</v>
      </c>
      <c r="W34" s="106">
        <v>937</v>
      </c>
      <c r="X34" s="106">
        <v>844</v>
      </c>
      <c r="Y34" s="106">
        <v>873</v>
      </c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</row>
    <row r="35" spans="1:39" s="35" customFormat="1" ht="14.25" x14ac:dyDescent="0.2">
      <c r="A35" s="9" t="s">
        <v>35</v>
      </c>
      <c r="B35" s="31">
        <v>3</v>
      </c>
      <c r="C35" s="31">
        <v>1</v>
      </c>
      <c r="D35" s="30">
        <v>0</v>
      </c>
      <c r="E35" s="31">
        <v>3</v>
      </c>
      <c r="F35" s="31">
        <v>3</v>
      </c>
      <c r="G35" s="31">
        <v>2</v>
      </c>
      <c r="H35" s="31">
        <v>2</v>
      </c>
      <c r="I35" s="31">
        <v>3</v>
      </c>
      <c r="J35" s="31">
        <v>6</v>
      </c>
      <c r="K35" s="31">
        <v>5</v>
      </c>
      <c r="L35" s="31">
        <v>6</v>
      </c>
      <c r="M35" s="44">
        <v>7</v>
      </c>
      <c r="N35" s="32">
        <v>4</v>
      </c>
      <c r="O35" s="33">
        <v>16</v>
      </c>
      <c r="P35" s="33">
        <v>12</v>
      </c>
      <c r="Q35" s="33">
        <v>21</v>
      </c>
      <c r="R35" s="33">
        <v>28</v>
      </c>
      <c r="S35" s="33">
        <v>19</v>
      </c>
      <c r="T35" s="33">
        <v>30</v>
      </c>
      <c r="U35" s="33">
        <v>33</v>
      </c>
      <c r="V35" s="33">
        <v>35</v>
      </c>
      <c r="W35" s="33">
        <v>24</v>
      </c>
      <c r="X35" s="33">
        <v>20</v>
      </c>
      <c r="Y35" s="33">
        <v>27</v>
      </c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</row>
    <row r="36" spans="1:39" s="11" customFormat="1" x14ac:dyDescent="0.2">
      <c r="A36" s="10" t="s">
        <v>47</v>
      </c>
      <c r="B36" s="25">
        <v>414</v>
      </c>
      <c r="C36" s="25">
        <v>397</v>
      </c>
      <c r="D36" s="39">
        <v>426</v>
      </c>
      <c r="E36" s="39">
        <v>469</v>
      </c>
      <c r="F36" s="25">
        <v>431</v>
      </c>
      <c r="G36" s="25">
        <v>421</v>
      </c>
      <c r="H36" s="39">
        <v>452</v>
      </c>
      <c r="I36" s="39">
        <v>444</v>
      </c>
      <c r="J36" s="25">
        <v>443</v>
      </c>
      <c r="K36" s="25">
        <v>475</v>
      </c>
      <c r="L36" s="39">
        <v>512</v>
      </c>
      <c r="M36" s="40">
        <v>558</v>
      </c>
      <c r="N36" s="41">
        <v>571</v>
      </c>
      <c r="O36" s="138">
        <v>685</v>
      </c>
      <c r="P36" s="138">
        <v>630</v>
      </c>
      <c r="Q36" s="138">
        <v>639</v>
      </c>
      <c r="R36" s="138">
        <v>719</v>
      </c>
      <c r="S36" s="138">
        <v>739</v>
      </c>
      <c r="T36" s="138">
        <v>804</v>
      </c>
      <c r="U36" s="138">
        <v>718</v>
      </c>
      <c r="V36" s="138">
        <v>680</v>
      </c>
      <c r="W36" s="138">
        <v>737</v>
      </c>
      <c r="X36" s="138">
        <v>743</v>
      </c>
      <c r="Y36" s="138">
        <v>782</v>
      </c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</row>
    <row r="37" spans="1:39" x14ac:dyDescent="0.2">
      <c r="A37" s="8" t="s">
        <v>120</v>
      </c>
      <c r="B37" s="30">
        <v>1029</v>
      </c>
      <c r="C37" s="30">
        <v>1134</v>
      </c>
      <c r="D37" s="31">
        <v>1187</v>
      </c>
      <c r="E37" s="146">
        <v>1305</v>
      </c>
      <c r="F37" s="30">
        <v>1354</v>
      </c>
      <c r="G37" s="30">
        <v>1332</v>
      </c>
      <c r="H37" s="31">
        <v>1428</v>
      </c>
      <c r="I37" s="146">
        <v>1392</v>
      </c>
      <c r="J37" s="30">
        <v>1494</v>
      </c>
      <c r="K37" s="30">
        <v>1531</v>
      </c>
      <c r="L37" s="31">
        <v>1511</v>
      </c>
      <c r="M37" s="44">
        <v>1499</v>
      </c>
      <c r="N37" s="32">
        <v>1501</v>
      </c>
      <c r="O37" s="33">
        <v>1539</v>
      </c>
      <c r="P37" s="33">
        <v>1338</v>
      </c>
      <c r="Q37" s="33">
        <v>1306</v>
      </c>
      <c r="R37" s="33">
        <v>1329</v>
      </c>
      <c r="S37" s="33">
        <v>1354</v>
      </c>
      <c r="T37" s="33">
        <v>1332</v>
      </c>
      <c r="U37" s="33">
        <v>1465</v>
      </c>
      <c r="V37" s="33">
        <v>1516</v>
      </c>
      <c r="W37" s="33">
        <v>1603</v>
      </c>
      <c r="X37" s="33">
        <v>1469</v>
      </c>
      <c r="Y37" s="33">
        <v>1448</v>
      </c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</row>
    <row r="38" spans="1:39" s="50" customFormat="1" x14ac:dyDescent="0.2">
      <c r="A38" s="37" t="s">
        <v>121</v>
      </c>
      <c r="B38" s="145">
        <f>SUM(B33:B37)</f>
        <v>2405</v>
      </c>
      <c r="C38" s="145">
        <f t="shared" ref="C38:W38" si="11">SUM(C33:C37)</f>
        <v>2515</v>
      </c>
      <c r="D38" s="145">
        <f t="shared" si="11"/>
        <v>2734</v>
      </c>
      <c r="E38" s="145">
        <f t="shared" si="11"/>
        <v>3001</v>
      </c>
      <c r="F38" s="145">
        <f t="shared" si="11"/>
        <v>3079</v>
      </c>
      <c r="G38" s="145">
        <f t="shared" si="11"/>
        <v>3027</v>
      </c>
      <c r="H38" s="145">
        <f t="shared" si="11"/>
        <v>3194</v>
      </c>
      <c r="I38" s="145">
        <f t="shared" si="11"/>
        <v>3115</v>
      </c>
      <c r="J38" s="145">
        <f t="shared" si="11"/>
        <v>3275</v>
      </c>
      <c r="K38" s="145">
        <f t="shared" si="11"/>
        <v>3337</v>
      </c>
      <c r="L38" s="145">
        <f t="shared" si="11"/>
        <v>3355</v>
      </c>
      <c r="M38" s="145">
        <f t="shared" si="11"/>
        <v>3389</v>
      </c>
      <c r="N38" s="145">
        <f t="shared" si="11"/>
        <v>3456</v>
      </c>
      <c r="O38" s="145">
        <f t="shared" si="11"/>
        <v>3612</v>
      </c>
      <c r="P38" s="145">
        <f t="shared" si="11"/>
        <v>3438</v>
      </c>
      <c r="Q38" s="145">
        <f t="shared" si="11"/>
        <v>3517</v>
      </c>
      <c r="R38" s="145">
        <f t="shared" si="11"/>
        <v>3752</v>
      </c>
      <c r="S38" s="145">
        <f t="shared" si="11"/>
        <v>3803</v>
      </c>
      <c r="T38" s="145">
        <f t="shared" si="11"/>
        <v>4102</v>
      </c>
      <c r="U38" s="145">
        <f t="shared" si="11"/>
        <v>4281</v>
      </c>
      <c r="V38" s="145">
        <f t="shared" si="11"/>
        <v>4222</v>
      </c>
      <c r="W38" s="145">
        <f t="shared" si="11"/>
        <v>4481</v>
      </c>
      <c r="X38" s="145">
        <f t="shared" ref="X38:Y38" si="12">SUM(X33:X37)</f>
        <v>4171</v>
      </c>
      <c r="Y38" s="145">
        <f t="shared" si="12"/>
        <v>4172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</row>
    <row r="39" spans="1:39" x14ac:dyDescent="0.2">
      <c r="A39" s="8" t="s">
        <v>30</v>
      </c>
      <c r="B39" s="30">
        <v>14</v>
      </c>
      <c r="C39" s="30">
        <v>27</v>
      </c>
      <c r="D39" s="31">
        <v>26</v>
      </c>
      <c r="E39" s="147">
        <v>39</v>
      </c>
      <c r="F39" s="30">
        <v>66</v>
      </c>
      <c r="G39" s="30">
        <v>51</v>
      </c>
      <c r="H39" s="31">
        <v>72</v>
      </c>
      <c r="I39" s="147">
        <v>76</v>
      </c>
      <c r="J39" s="30">
        <v>94</v>
      </c>
      <c r="K39" s="30">
        <v>79</v>
      </c>
      <c r="L39" s="31">
        <v>73</v>
      </c>
      <c r="M39" s="44">
        <v>61</v>
      </c>
      <c r="N39" s="32">
        <v>74</v>
      </c>
      <c r="O39" s="33">
        <v>85</v>
      </c>
      <c r="P39" s="33">
        <v>86</v>
      </c>
      <c r="Q39" s="33">
        <v>83</v>
      </c>
      <c r="R39" s="33">
        <v>119</v>
      </c>
      <c r="S39" s="33">
        <v>94</v>
      </c>
      <c r="T39" s="33">
        <v>94</v>
      </c>
      <c r="U39" s="33">
        <v>100</v>
      </c>
      <c r="V39" s="33">
        <v>101</v>
      </c>
      <c r="W39" s="33">
        <v>109</v>
      </c>
      <c r="X39" s="33">
        <v>107</v>
      </c>
      <c r="Y39" s="33">
        <v>126</v>
      </c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</row>
    <row r="40" spans="1:39" x14ac:dyDescent="0.2">
      <c r="A40" s="8" t="s">
        <v>41</v>
      </c>
      <c r="B40" s="147">
        <v>42</v>
      </c>
      <c r="C40" s="147">
        <v>55</v>
      </c>
      <c r="D40" s="147">
        <v>72</v>
      </c>
      <c r="E40" s="147">
        <v>101</v>
      </c>
      <c r="F40" s="147">
        <v>69</v>
      </c>
      <c r="G40" s="147">
        <v>10</v>
      </c>
      <c r="H40" s="147">
        <v>20</v>
      </c>
      <c r="I40" s="147">
        <v>19</v>
      </c>
      <c r="J40" s="147">
        <v>34</v>
      </c>
      <c r="K40" s="147">
        <v>30</v>
      </c>
      <c r="L40" s="147">
        <v>49</v>
      </c>
      <c r="M40" s="148">
        <v>45</v>
      </c>
      <c r="N40" s="149">
        <v>63</v>
      </c>
      <c r="O40" s="150">
        <v>74</v>
      </c>
      <c r="P40" s="150">
        <v>68</v>
      </c>
      <c r="Q40" s="150">
        <v>51</v>
      </c>
      <c r="R40" s="150">
        <v>88</v>
      </c>
      <c r="S40" s="150">
        <v>107</v>
      </c>
      <c r="T40" s="150">
        <v>134</v>
      </c>
      <c r="U40" s="150">
        <v>105</v>
      </c>
      <c r="V40" s="150">
        <v>114</v>
      </c>
      <c r="W40" s="150">
        <v>83</v>
      </c>
      <c r="X40" s="150">
        <v>58</v>
      </c>
      <c r="Y40" s="150">
        <v>56</v>
      </c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</row>
    <row r="41" spans="1:39" x14ac:dyDescent="0.2">
      <c r="A41" s="8" t="s">
        <v>42</v>
      </c>
      <c r="B41" s="30">
        <v>62</v>
      </c>
      <c r="C41" s="30">
        <v>73</v>
      </c>
      <c r="D41" s="30">
        <v>88</v>
      </c>
      <c r="E41" s="30">
        <v>117</v>
      </c>
      <c r="F41" s="30">
        <v>116</v>
      </c>
      <c r="G41" s="30">
        <v>246</v>
      </c>
      <c r="H41" s="30">
        <v>164</v>
      </c>
      <c r="I41" s="30">
        <v>187</v>
      </c>
      <c r="J41" s="30">
        <v>139</v>
      </c>
      <c r="K41" s="30">
        <v>127</v>
      </c>
      <c r="L41" s="30">
        <v>166</v>
      </c>
      <c r="M41" s="135">
        <v>171</v>
      </c>
      <c r="N41" s="111">
        <v>166</v>
      </c>
      <c r="O41" s="106">
        <v>176</v>
      </c>
      <c r="P41" s="106">
        <v>190</v>
      </c>
      <c r="Q41" s="106">
        <v>189</v>
      </c>
      <c r="R41" s="106">
        <v>177</v>
      </c>
      <c r="S41" s="106">
        <v>171</v>
      </c>
      <c r="T41" s="106">
        <v>181</v>
      </c>
      <c r="U41" s="106">
        <v>168</v>
      </c>
      <c r="V41" s="106">
        <v>169</v>
      </c>
      <c r="W41" s="106">
        <v>137</v>
      </c>
      <c r="X41" s="106">
        <v>139</v>
      </c>
      <c r="Y41" s="106">
        <v>147</v>
      </c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</row>
    <row r="42" spans="1:39" s="50" customFormat="1" x14ac:dyDescent="0.2">
      <c r="A42" s="37" t="s">
        <v>122</v>
      </c>
      <c r="B42" s="38">
        <f>SUM(B39:B41)</f>
        <v>118</v>
      </c>
      <c r="C42" s="38">
        <f t="shared" ref="C42:W42" si="13">SUM(C39:C41)</f>
        <v>155</v>
      </c>
      <c r="D42" s="38">
        <f t="shared" si="13"/>
        <v>186</v>
      </c>
      <c r="E42" s="38">
        <f t="shared" si="13"/>
        <v>257</v>
      </c>
      <c r="F42" s="38">
        <f t="shared" si="13"/>
        <v>251</v>
      </c>
      <c r="G42" s="38">
        <f t="shared" si="13"/>
        <v>307</v>
      </c>
      <c r="H42" s="38">
        <f t="shared" si="13"/>
        <v>256</v>
      </c>
      <c r="I42" s="38">
        <f t="shared" si="13"/>
        <v>282</v>
      </c>
      <c r="J42" s="38">
        <f t="shared" si="13"/>
        <v>267</v>
      </c>
      <c r="K42" s="38">
        <f t="shared" si="13"/>
        <v>236</v>
      </c>
      <c r="L42" s="38">
        <f t="shared" si="13"/>
        <v>288</v>
      </c>
      <c r="M42" s="136">
        <f t="shared" si="13"/>
        <v>277</v>
      </c>
      <c r="N42" s="144">
        <f t="shared" si="13"/>
        <v>303</v>
      </c>
      <c r="O42" s="137">
        <f t="shared" si="13"/>
        <v>335</v>
      </c>
      <c r="P42" s="137">
        <f t="shared" si="13"/>
        <v>344</v>
      </c>
      <c r="Q42" s="137">
        <f t="shared" si="13"/>
        <v>323</v>
      </c>
      <c r="R42" s="137">
        <f t="shared" si="13"/>
        <v>384</v>
      </c>
      <c r="S42" s="137">
        <f t="shared" si="13"/>
        <v>372</v>
      </c>
      <c r="T42" s="137">
        <f t="shared" si="13"/>
        <v>409</v>
      </c>
      <c r="U42" s="137">
        <f t="shared" si="13"/>
        <v>373</v>
      </c>
      <c r="V42" s="137">
        <f t="shared" si="13"/>
        <v>384</v>
      </c>
      <c r="W42" s="137">
        <f t="shared" si="13"/>
        <v>329</v>
      </c>
      <c r="X42" s="137">
        <f t="shared" ref="X42:Y42" si="14">SUM(X39:X41)</f>
        <v>304</v>
      </c>
      <c r="Y42" s="137">
        <f t="shared" si="14"/>
        <v>329</v>
      </c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</row>
    <row r="43" spans="1:39" s="43" customFormat="1" ht="15" x14ac:dyDescent="0.25">
      <c r="A43" s="18" t="s">
        <v>119</v>
      </c>
      <c r="B43" s="39">
        <f>SUM(B42,B38)</f>
        <v>2523</v>
      </c>
      <c r="C43" s="39">
        <f t="shared" ref="C43:W43" si="15">SUM(C42,C38)</f>
        <v>2670</v>
      </c>
      <c r="D43" s="39">
        <f t="shared" si="15"/>
        <v>2920</v>
      </c>
      <c r="E43" s="39">
        <f t="shared" si="15"/>
        <v>3258</v>
      </c>
      <c r="F43" s="39">
        <f t="shared" si="15"/>
        <v>3330</v>
      </c>
      <c r="G43" s="39">
        <f t="shared" si="15"/>
        <v>3334</v>
      </c>
      <c r="H43" s="39">
        <f t="shared" si="15"/>
        <v>3450</v>
      </c>
      <c r="I43" s="39">
        <f t="shared" si="15"/>
        <v>3397</v>
      </c>
      <c r="J43" s="39">
        <f t="shared" si="15"/>
        <v>3542</v>
      </c>
      <c r="K43" s="39">
        <f t="shared" si="15"/>
        <v>3573</v>
      </c>
      <c r="L43" s="39">
        <f t="shared" si="15"/>
        <v>3643</v>
      </c>
      <c r="M43" s="40">
        <f t="shared" si="15"/>
        <v>3666</v>
      </c>
      <c r="N43" s="41">
        <f t="shared" si="15"/>
        <v>3759</v>
      </c>
      <c r="O43" s="138">
        <f t="shared" si="15"/>
        <v>3947</v>
      </c>
      <c r="P43" s="138">
        <f t="shared" si="15"/>
        <v>3782</v>
      </c>
      <c r="Q43" s="138">
        <f t="shared" si="15"/>
        <v>3840</v>
      </c>
      <c r="R43" s="138">
        <f t="shared" si="15"/>
        <v>4136</v>
      </c>
      <c r="S43" s="138">
        <f t="shared" si="15"/>
        <v>4175</v>
      </c>
      <c r="T43" s="138">
        <f t="shared" si="15"/>
        <v>4511</v>
      </c>
      <c r="U43" s="138">
        <f t="shared" si="15"/>
        <v>4654</v>
      </c>
      <c r="V43" s="138">
        <f t="shared" si="15"/>
        <v>4606</v>
      </c>
      <c r="W43" s="138">
        <f t="shared" si="15"/>
        <v>4810</v>
      </c>
      <c r="X43" s="138">
        <f t="shared" ref="X43:Y43" si="16">SUM(X42,X38)</f>
        <v>4475</v>
      </c>
      <c r="Y43" s="138">
        <f t="shared" si="16"/>
        <v>4501</v>
      </c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</row>
    <row r="44" spans="1:39" x14ac:dyDescent="0.2"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51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</row>
    <row r="45" spans="1:39" x14ac:dyDescent="0.2">
      <c r="A45" s="259" t="s">
        <v>126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</row>
    <row r="46" spans="1:39" x14ac:dyDescent="0.2">
      <c r="A46" s="262" t="s">
        <v>127</v>
      </c>
      <c r="B46" s="262"/>
      <c r="C46" s="262"/>
      <c r="D46" s="262"/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</row>
    <row r="47" spans="1:39" x14ac:dyDescent="0.2">
      <c r="A47" s="260" t="s">
        <v>128</v>
      </c>
      <c r="B47" s="261"/>
      <c r="C47" s="261"/>
      <c r="D47" s="261"/>
      <c r="E47" s="261"/>
      <c r="F47" s="261"/>
      <c r="G47" s="261"/>
      <c r="H47" s="261"/>
      <c r="I47" s="261"/>
      <c r="J47" s="261"/>
      <c r="K47" s="261"/>
      <c r="L47" s="261"/>
      <c r="M47" s="28"/>
      <c r="N47" s="52"/>
      <c r="O47" s="28"/>
      <c r="P47" s="28"/>
      <c r="Q47" s="28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</row>
    <row r="48" spans="1:39" x14ac:dyDescent="0.2"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51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</row>
    <row r="49" spans="2:39" x14ac:dyDescent="0.2"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51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</row>
    <row r="50" spans="2:39" x14ac:dyDescent="0.2"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51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</row>
    <row r="51" spans="2:39" x14ac:dyDescent="0.2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51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</row>
    <row r="52" spans="2:39" x14ac:dyDescent="0.2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51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</row>
    <row r="53" spans="2:39" x14ac:dyDescent="0.2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51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</row>
    <row r="54" spans="2:39" x14ac:dyDescent="0.2"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51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</row>
    <row r="55" spans="2:39" x14ac:dyDescent="0.2"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51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</row>
    <row r="56" spans="2:39" x14ac:dyDescent="0.2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51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</row>
    <row r="57" spans="2:39" x14ac:dyDescent="0.2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51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</row>
    <row r="58" spans="2:39" x14ac:dyDescent="0.2"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51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</row>
    <row r="59" spans="2:39" x14ac:dyDescent="0.2"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51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</row>
    <row r="60" spans="2:39" x14ac:dyDescent="0.2"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51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</row>
    <row r="61" spans="2:39" x14ac:dyDescent="0.2"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51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</row>
    <row r="62" spans="2:39" x14ac:dyDescent="0.2"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51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</row>
    <row r="63" spans="2:39" x14ac:dyDescent="0.2"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51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</row>
    <row r="64" spans="2:39" x14ac:dyDescent="0.2"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51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</row>
    <row r="65" spans="2:39" x14ac:dyDescent="0.2"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51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</row>
    <row r="66" spans="2:39" x14ac:dyDescent="0.2"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51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</row>
    <row r="67" spans="2:39" x14ac:dyDescent="0.2"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51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</row>
    <row r="68" spans="2:39" x14ac:dyDescent="0.2"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51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</row>
    <row r="69" spans="2:39" x14ac:dyDescent="0.2"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51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</row>
    <row r="70" spans="2:39" x14ac:dyDescent="0.2"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51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</row>
    <row r="71" spans="2:39" x14ac:dyDescent="0.2"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51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</row>
    <row r="72" spans="2:39" x14ac:dyDescent="0.2"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51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</row>
    <row r="73" spans="2:39" x14ac:dyDescent="0.2"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51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</row>
    <row r="74" spans="2:39" x14ac:dyDescent="0.2"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51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</row>
    <row r="75" spans="2:39" x14ac:dyDescent="0.2"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51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</row>
    <row r="76" spans="2:39" x14ac:dyDescent="0.2"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51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</row>
    <row r="77" spans="2:39" x14ac:dyDescent="0.2"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51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</row>
    <row r="78" spans="2:39" x14ac:dyDescent="0.2"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51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</row>
    <row r="79" spans="2:39" x14ac:dyDescent="0.2"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51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</row>
    <row r="80" spans="2:39" x14ac:dyDescent="0.2"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51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</row>
    <row r="81" spans="2:39" x14ac:dyDescent="0.2"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51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</row>
    <row r="82" spans="2:39" x14ac:dyDescent="0.2"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51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</row>
    <row r="83" spans="2:39" x14ac:dyDescent="0.2"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51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</row>
    <row r="84" spans="2:39" x14ac:dyDescent="0.2"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51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</row>
    <row r="85" spans="2:39" x14ac:dyDescent="0.2"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51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</row>
    <row r="86" spans="2:39" x14ac:dyDescent="0.2"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51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</row>
    <row r="87" spans="2:39" x14ac:dyDescent="0.2"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51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</row>
    <row r="88" spans="2:39" x14ac:dyDescent="0.2"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51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</row>
    <row r="89" spans="2:39" x14ac:dyDescent="0.2"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51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</row>
    <row r="90" spans="2:39" x14ac:dyDescent="0.2"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51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</row>
    <row r="91" spans="2:39" x14ac:dyDescent="0.2"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51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</row>
    <row r="92" spans="2:39" x14ac:dyDescent="0.2"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51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</row>
    <row r="93" spans="2:39" x14ac:dyDescent="0.2"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51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</row>
    <row r="94" spans="2:39" x14ac:dyDescent="0.2"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51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</row>
    <row r="95" spans="2:39" x14ac:dyDescent="0.2"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51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</row>
    <row r="96" spans="2:39" x14ac:dyDescent="0.2"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51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</row>
    <row r="97" spans="2:39" x14ac:dyDescent="0.2"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51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</row>
    <row r="98" spans="2:39" x14ac:dyDescent="0.2"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51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</row>
    <row r="99" spans="2:39" x14ac:dyDescent="0.2"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51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</row>
    <row r="100" spans="2:39" x14ac:dyDescent="0.2"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51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</row>
    <row r="101" spans="2:39" x14ac:dyDescent="0.2"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51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</row>
    <row r="102" spans="2:39" x14ac:dyDescent="0.2"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51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</row>
    <row r="103" spans="2:39" x14ac:dyDescent="0.2"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51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</row>
    <row r="104" spans="2:39" x14ac:dyDescent="0.2"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51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</row>
    <row r="105" spans="2:39" x14ac:dyDescent="0.2"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51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</row>
    <row r="106" spans="2:39" x14ac:dyDescent="0.2"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51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</row>
    <row r="107" spans="2:39" x14ac:dyDescent="0.2"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51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</row>
    <row r="108" spans="2:39" x14ac:dyDescent="0.2"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51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</row>
    <row r="109" spans="2:39" x14ac:dyDescent="0.2"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51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</row>
    <row r="110" spans="2:39" x14ac:dyDescent="0.2"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51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</row>
    <row r="111" spans="2:39" x14ac:dyDescent="0.2"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51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</row>
    <row r="112" spans="2:39" x14ac:dyDescent="0.2"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51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</row>
    <row r="113" spans="2:39" x14ac:dyDescent="0.2"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51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</row>
    <row r="114" spans="2:39" x14ac:dyDescent="0.2"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51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</row>
    <row r="115" spans="2:39" x14ac:dyDescent="0.2"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51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</row>
    <row r="116" spans="2:39" x14ac:dyDescent="0.2"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51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</row>
    <row r="117" spans="2:39" x14ac:dyDescent="0.2"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51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</row>
    <row r="118" spans="2:39" x14ac:dyDescent="0.2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51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</row>
    <row r="119" spans="2:39" x14ac:dyDescent="0.2"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51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</row>
    <row r="120" spans="2:39" x14ac:dyDescent="0.2"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51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</row>
    <row r="121" spans="2:39" x14ac:dyDescent="0.2"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51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</row>
    <row r="122" spans="2:39" x14ac:dyDescent="0.2"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51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</row>
    <row r="123" spans="2:39" x14ac:dyDescent="0.2"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51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</row>
    <row r="124" spans="2:39" x14ac:dyDescent="0.2"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51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</row>
    <row r="125" spans="2:39" x14ac:dyDescent="0.2"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51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</row>
    <row r="126" spans="2:39" x14ac:dyDescent="0.2"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51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</row>
    <row r="127" spans="2:39" x14ac:dyDescent="0.2"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51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</row>
    <row r="128" spans="2:39" x14ac:dyDescent="0.2"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51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</row>
    <row r="129" spans="2:39" x14ac:dyDescent="0.2"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51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</row>
    <row r="130" spans="2:39" x14ac:dyDescent="0.2"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51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</row>
    <row r="131" spans="2:39" x14ac:dyDescent="0.2"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51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</row>
    <row r="132" spans="2:39" x14ac:dyDescent="0.2"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51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</row>
    <row r="133" spans="2:39" x14ac:dyDescent="0.2"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51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</row>
    <row r="134" spans="2:39" x14ac:dyDescent="0.2"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51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</row>
    <row r="135" spans="2:39" x14ac:dyDescent="0.2"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51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</row>
    <row r="136" spans="2:39" x14ac:dyDescent="0.2"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51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</row>
    <row r="137" spans="2:39" x14ac:dyDescent="0.2"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51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</row>
    <row r="138" spans="2:39" x14ac:dyDescent="0.2"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51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</row>
    <row r="139" spans="2:39" x14ac:dyDescent="0.2"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51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</row>
    <row r="140" spans="2:39" x14ac:dyDescent="0.2"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51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</row>
    <row r="141" spans="2:39" x14ac:dyDescent="0.2"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51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</row>
    <row r="142" spans="2:39" x14ac:dyDescent="0.2"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51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</row>
    <row r="143" spans="2:39" x14ac:dyDescent="0.2"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51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</row>
    <row r="144" spans="2:39" x14ac:dyDescent="0.2"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51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</row>
    <row r="145" spans="2:39" x14ac:dyDescent="0.2"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51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</row>
    <row r="146" spans="2:39" x14ac:dyDescent="0.2"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51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</row>
    <row r="147" spans="2:39" x14ac:dyDescent="0.2"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51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</row>
    <row r="148" spans="2:39" x14ac:dyDescent="0.2"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51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</row>
    <row r="149" spans="2:39" x14ac:dyDescent="0.2"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51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</row>
    <row r="150" spans="2:39" x14ac:dyDescent="0.2"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51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</row>
    <row r="151" spans="2:39" x14ac:dyDescent="0.2"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51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</row>
    <row r="152" spans="2:39" x14ac:dyDescent="0.2"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51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</row>
    <row r="153" spans="2:39" x14ac:dyDescent="0.2"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51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</row>
    <row r="154" spans="2:39" x14ac:dyDescent="0.2"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51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</row>
    <row r="155" spans="2:39" x14ac:dyDescent="0.2"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51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</row>
    <row r="156" spans="2:39" x14ac:dyDescent="0.2"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51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</row>
    <row r="157" spans="2:39" x14ac:dyDescent="0.2"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51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</row>
    <row r="158" spans="2:39" x14ac:dyDescent="0.2"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51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</row>
    <row r="159" spans="2:39" x14ac:dyDescent="0.2"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51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</row>
    <row r="160" spans="2:39" x14ac:dyDescent="0.2"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51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</row>
    <row r="161" spans="2:39" x14ac:dyDescent="0.2"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51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</row>
    <row r="162" spans="2:39" x14ac:dyDescent="0.2"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51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</row>
    <row r="163" spans="2:39" x14ac:dyDescent="0.2"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51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</row>
    <row r="164" spans="2:39" x14ac:dyDescent="0.2"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51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</row>
    <row r="165" spans="2:39" x14ac:dyDescent="0.2"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51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</row>
    <row r="166" spans="2:39" x14ac:dyDescent="0.2"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51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</row>
    <row r="167" spans="2:39" x14ac:dyDescent="0.2"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51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</row>
    <row r="168" spans="2:39" x14ac:dyDescent="0.2"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51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</row>
    <row r="169" spans="2:39" x14ac:dyDescent="0.2"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51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</row>
    <row r="170" spans="2:39" x14ac:dyDescent="0.2"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51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</row>
    <row r="171" spans="2:39" x14ac:dyDescent="0.2"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51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</row>
    <row r="172" spans="2:39" x14ac:dyDescent="0.2"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51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</row>
    <row r="173" spans="2:39" x14ac:dyDescent="0.2"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51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</row>
    <row r="174" spans="2:39" x14ac:dyDescent="0.2"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51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</row>
    <row r="175" spans="2:39" x14ac:dyDescent="0.2"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51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</row>
    <row r="176" spans="2:39" x14ac:dyDescent="0.2"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51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</row>
    <row r="177" spans="2:39" x14ac:dyDescent="0.2"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51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</row>
    <row r="178" spans="2:39" x14ac:dyDescent="0.2"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51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</row>
    <row r="179" spans="2:39" x14ac:dyDescent="0.2"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51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</row>
    <row r="180" spans="2:39" x14ac:dyDescent="0.2"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51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</row>
    <row r="181" spans="2:39" x14ac:dyDescent="0.2"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51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</row>
    <row r="182" spans="2:39" x14ac:dyDescent="0.2"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51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</row>
    <row r="183" spans="2:39" x14ac:dyDescent="0.2"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51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</row>
    <row r="184" spans="2:39" x14ac:dyDescent="0.2"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51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</row>
    <row r="185" spans="2:39" x14ac:dyDescent="0.2"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51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</row>
    <row r="186" spans="2:39" x14ac:dyDescent="0.2"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51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</row>
    <row r="187" spans="2:39" x14ac:dyDescent="0.2"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51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</row>
    <row r="188" spans="2:39" x14ac:dyDescent="0.2"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51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</row>
    <row r="189" spans="2:39" x14ac:dyDescent="0.2"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51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</row>
    <row r="190" spans="2:39" x14ac:dyDescent="0.2"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51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</row>
    <row r="191" spans="2:39" x14ac:dyDescent="0.2"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51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</row>
    <row r="192" spans="2:39" x14ac:dyDescent="0.2"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51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</row>
    <row r="193" spans="2:39" x14ac:dyDescent="0.2"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51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</row>
    <row r="194" spans="2:39" x14ac:dyDescent="0.2"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51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</row>
    <row r="195" spans="2:39" x14ac:dyDescent="0.2"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51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</row>
    <row r="196" spans="2:39" x14ac:dyDescent="0.2"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51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</row>
    <row r="197" spans="2:39" x14ac:dyDescent="0.2"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51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</row>
    <row r="198" spans="2:39" x14ac:dyDescent="0.2"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51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</row>
    <row r="199" spans="2:39" x14ac:dyDescent="0.2"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51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</row>
    <row r="200" spans="2:39" x14ac:dyDescent="0.2"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51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</row>
    <row r="201" spans="2:39" x14ac:dyDescent="0.2"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51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</row>
    <row r="202" spans="2:39" x14ac:dyDescent="0.2"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51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</row>
    <row r="203" spans="2:39" x14ac:dyDescent="0.2"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51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</row>
    <row r="204" spans="2:39" x14ac:dyDescent="0.2"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51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</row>
    <row r="205" spans="2:39" x14ac:dyDescent="0.2"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51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</row>
    <row r="206" spans="2:39" x14ac:dyDescent="0.2"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51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</row>
    <row r="207" spans="2:39" x14ac:dyDescent="0.2"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51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</row>
    <row r="208" spans="2:39" x14ac:dyDescent="0.2"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51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</row>
    <row r="209" spans="2:39" x14ac:dyDescent="0.2"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51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</row>
    <row r="210" spans="2:39" x14ac:dyDescent="0.2"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51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</row>
    <row r="211" spans="2:39" x14ac:dyDescent="0.2"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51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</row>
    <row r="212" spans="2:39" x14ac:dyDescent="0.2"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51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</row>
    <row r="213" spans="2:39" x14ac:dyDescent="0.2"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51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</row>
    <row r="214" spans="2:39" x14ac:dyDescent="0.2"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51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</row>
    <row r="215" spans="2:39" x14ac:dyDescent="0.2"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51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</row>
    <row r="216" spans="2:39" x14ac:dyDescent="0.2"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51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</row>
    <row r="217" spans="2:39" x14ac:dyDescent="0.2"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51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</row>
    <row r="218" spans="2:39" x14ac:dyDescent="0.2"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51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</row>
    <row r="219" spans="2:39" x14ac:dyDescent="0.2"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51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</row>
    <row r="220" spans="2:39" x14ac:dyDescent="0.2"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51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</row>
    <row r="221" spans="2:39" x14ac:dyDescent="0.2"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51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</row>
    <row r="222" spans="2:39" x14ac:dyDescent="0.2"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51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</row>
    <row r="223" spans="2:39" x14ac:dyDescent="0.2"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51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</row>
    <row r="224" spans="2:39" x14ac:dyDescent="0.2"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51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</row>
    <row r="225" spans="2:39" x14ac:dyDescent="0.2"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51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</row>
    <row r="226" spans="2:39" x14ac:dyDescent="0.2"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51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</row>
    <row r="227" spans="2:39" x14ac:dyDescent="0.2"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51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</row>
    <row r="228" spans="2:39" x14ac:dyDescent="0.2"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51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</row>
    <row r="229" spans="2:39" x14ac:dyDescent="0.2"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51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</row>
    <row r="230" spans="2:39" x14ac:dyDescent="0.2"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51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</row>
    <row r="231" spans="2:39" x14ac:dyDescent="0.2"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51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</row>
    <row r="232" spans="2:39" x14ac:dyDescent="0.2"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51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</row>
    <row r="233" spans="2:39" x14ac:dyDescent="0.2"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51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</row>
    <row r="234" spans="2:39" x14ac:dyDescent="0.2"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51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</row>
    <row r="235" spans="2:39" x14ac:dyDescent="0.2"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51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</row>
    <row r="236" spans="2:39" x14ac:dyDescent="0.2"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51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</row>
    <row r="237" spans="2:39" x14ac:dyDescent="0.2"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51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</row>
    <row r="238" spans="2:39" x14ac:dyDescent="0.2"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51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</row>
    <row r="239" spans="2:39" x14ac:dyDescent="0.2"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51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</row>
  </sheetData>
  <mergeCells count="3">
    <mergeCell ref="A45:Q45"/>
    <mergeCell ref="A47:L47"/>
    <mergeCell ref="A46:Q46"/>
  </mergeCells>
  <pageMargins left="0.25" right="0.25" top="0.75" bottom="0.75" header="0.3" footer="0.3"/>
  <pageSetup paperSize="9" scale="8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V56"/>
  <sheetViews>
    <sheetView showGridLines="0" workbookViewId="0">
      <selection activeCell="W20" sqref="W20"/>
    </sheetView>
  </sheetViews>
  <sheetFormatPr baseColWidth="10" defaultColWidth="11.42578125" defaultRowHeight="12.75" x14ac:dyDescent="0.2"/>
  <cols>
    <col min="1" max="1" width="12.28515625" style="164" customWidth="1"/>
    <col min="2" max="3" width="3.28515625" style="164" customWidth="1"/>
    <col min="4" max="4" width="30.42578125" style="164" customWidth="1"/>
    <col min="5" max="6" width="12.5703125" style="164" customWidth="1"/>
    <col min="7" max="7" width="9.5703125" style="164" customWidth="1"/>
    <col min="8" max="22" width="9.7109375" style="164" customWidth="1"/>
    <col min="23" max="16384" width="11.42578125" style="164"/>
  </cols>
  <sheetData>
    <row r="1" spans="1:22" x14ac:dyDescent="0.2">
      <c r="A1" s="1" t="s">
        <v>129</v>
      </c>
      <c r="B1" s="1"/>
      <c r="C1" s="1"/>
    </row>
    <row r="2" spans="1:22" ht="18" x14ac:dyDescent="0.25">
      <c r="A2" s="3" t="s">
        <v>130</v>
      </c>
      <c r="B2" s="3"/>
      <c r="C2" s="3"/>
    </row>
    <row r="3" spans="1:22" ht="15.75" x14ac:dyDescent="0.25">
      <c r="A3" s="17" t="s">
        <v>131</v>
      </c>
      <c r="B3" s="17"/>
      <c r="C3" s="17"/>
      <c r="E3" s="168"/>
      <c r="F3" s="166"/>
      <c r="G3" s="165"/>
      <c r="H3" s="167"/>
      <c r="I3" s="166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</row>
    <row r="4" spans="1:22" x14ac:dyDescent="0.2">
      <c r="A4" s="173"/>
      <c r="B4" s="173"/>
      <c r="C4" s="173"/>
      <c r="D4" s="174"/>
      <c r="E4" s="175"/>
      <c r="F4" s="176"/>
      <c r="G4" s="177"/>
      <c r="H4" s="178"/>
      <c r="I4" s="176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</row>
    <row r="5" spans="1:22" ht="63.75" x14ac:dyDescent="0.2">
      <c r="A5" s="263" t="s">
        <v>132</v>
      </c>
      <c r="B5" s="263"/>
      <c r="C5" s="263"/>
      <c r="D5" s="264"/>
      <c r="E5" s="179" t="s">
        <v>133</v>
      </c>
      <c r="F5" s="180" t="s">
        <v>134</v>
      </c>
      <c r="G5" s="180" t="s">
        <v>135</v>
      </c>
      <c r="H5" s="182" t="s">
        <v>136</v>
      </c>
      <c r="I5" s="222" t="s">
        <v>47</v>
      </c>
      <c r="J5" s="180" t="s">
        <v>137</v>
      </c>
      <c r="K5" s="180" t="s">
        <v>26</v>
      </c>
      <c r="L5" s="180" t="s">
        <v>29</v>
      </c>
      <c r="M5" s="180" t="s">
        <v>31</v>
      </c>
      <c r="N5" s="180" t="s">
        <v>138</v>
      </c>
      <c r="O5" s="180" t="s">
        <v>37</v>
      </c>
      <c r="P5" s="204" t="s">
        <v>38</v>
      </c>
      <c r="Q5" s="180" t="s">
        <v>45</v>
      </c>
      <c r="R5" s="180" t="s">
        <v>139</v>
      </c>
      <c r="S5" s="180" t="s">
        <v>140</v>
      </c>
      <c r="T5" s="180" t="s">
        <v>63</v>
      </c>
      <c r="U5" s="180" t="s">
        <v>65</v>
      </c>
      <c r="V5" s="180" t="s">
        <v>141</v>
      </c>
    </row>
    <row r="6" spans="1:22" x14ac:dyDescent="0.2">
      <c r="A6" s="225" t="s">
        <v>142</v>
      </c>
      <c r="B6" s="216" t="s">
        <v>143</v>
      </c>
      <c r="C6" s="189"/>
      <c r="D6" s="190"/>
      <c r="E6" s="191"/>
      <c r="F6" s="181"/>
      <c r="G6" s="181"/>
      <c r="H6" s="217">
        <v>28938.7</v>
      </c>
      <c r="I6" s="181">
        <v>1.3092745958100427</v>
      </c>
      <c r="J6" s="181">
        <v>2.4893970086878805</v>
      </c>
      <c r="K6" s="181">
        <v>1.050435565955893</v>
      </c>
      <c r="L6" s="181">
        <v>2.7357993060632331</v>
      </c>
      <c r="M6" s="181">
        <v>3.1941667331240535</v>
      </c>
      <c r="N6" s="181">
        <v>2.1051861334733881</v>
      </c>
      <c r="O6" s="181">
        <v>1.0085794916016966</v>
      </c>
      <c r="P6" s="185">
        <v>3.1617391757634654</v>
      </c>
      <c r="Q6" s="181">
        <v>1.5901532383611503</v>
      </c>
      <c r="R6" s="181">
        <v>1.5023901713257903</v>
      </c>
      <c r="S6" s="181">
        <v>3.2675116065377012</v>
      </c>
      <c r="T6" s="181">
        <v>2.6391097273271851</v>
      </c>
      <c r="U6" s="181">
        <v>2.5781809827321021</v>
      </c>
      <c r="V6" s="181">
        <v>2.8458304900454499</v>
      </c>
    </row>
    <row r="7" spans="1:22" x14ac:dyDescent="0.2">
      <c r="A7" s="223"/>
      <c r="B7" s="253"/>
      <c r="C7" s="254"/>
      <c r="D7" s="254"/>
      <c r="E7" s="191"/>
      <c r="F7" s="181"/>
      <c r="G7" s="181"/>
      <c r="H7" s="217"/>
      <c r="I7" s="181"/>
      <c r="J7" s="181"/>
      <c r="K7" s="181"/>
      <c r="L7" s="181"/>
      <c r="M7" s="181"/>
      <c r="N7" s="181"/>
      <c r="O7" s="181"/>
      <c r="P7" s="185"/>
      <c r="Q7" s="181"/>
      <c r="R7" s="181"/>
      <c r="S7" s="181"/>
      <c r="T7" s="181"/>
      <c r="U7" s="181"/>
      <c r="V7" s="181"/>
    </row>
    <row r="8" spans="1:22" x14ac:dyDescent="0.2">
      <c r="A8" s="225" t="s">
        <v>144</v>
      </c>
      <c r="B8" s="194" t="s">
        <v>145</v>
      </c>
      <c r="C8" s="195"/>
      <c r="D8" s="196"/>
      <c r="E8" s="191"/>
      <c r="F8" s="181"/>
      <c r="G8" s="181"/>
      <c r="H8" s="217"/>
      <c r="I8" s="181">
        <v>4.2857610581802703</v>
      </c>
      <c r="J8" s="181">
        <v>8.4742082714260398</v>
      </c>
      <c r="K8" s="181">
        <v>3.4979730458774991</v>
      </c>
      <c r="L8" s="181">
        <v>9.0146443334851618</v>
      </c>
      <c r="M8" s="181">
        <v>10.453390397218136</v>
      </c>
      <c r="N8" s="181">
        <v>7.2860665214827334</v>
      </c>
      <c r="O8" s="181">
        <v>3.8713727019523296</v>
      </c>
      <c r="P8" s="185">
        <v>11.593443030384321</v>
      </c>
      <c r="Q8" s="181">
        <v>6.4537639712369881</v>
      </c>
      <c r="R8" s="181">
        <v>4.7362713260953857</v>
      </c>
      <c r="S8" s="181">
        <v>10.812639954857302</v>
      </c>
      <c r="T8" s="181">
        <v>8.2123097457535899</v>
      </c>
      <c r="U8" s="181">
        <v>11.245786724450571</v>
      </c>
      <c r="V8" s="181">
        <v>7.8866919027874083</v>
      </c>
    </row>
    <row r="9" spans="1:22" x14ac:dyDescent="0.2">
      <c r="A9" s="225"/>
      <c r="B9" s="194"/>
      <c r="C9" s="195"/>
      <c r="D9" s="196"/>
      <c r="E9" s="191"/>
      <c r="F9" s="181"/>
      <c r="G9" s="181"/>
      <c r="H9" s="217"/>
      <c r="I9" s="181"/>
      <c r="J9" s="181"/>
      <c r="K9" s="181"/>
      <c r="L9" s="181"/>
      <c r="M9" s="181"/>
      <c r="N9" s="181"/>
      <c r="O9" s="181"/>
      <c r="P9" s="185"/>
      <c r="Q9" s="181"/>
      <c r="R9" s="181"/>
      <c r="S9" s="181"/>
      <c r="T9" s="181"/>
      <c r="U9" s="181"/>
      <c r="V9" s="181"/>
    </row>
    <row r="10" spans="1:22" s="170" customFormat="1" x14ac:dyDescent="0.2">
      <c r="A10" s="224" t="s">
        <v>146</v>
      </c>
      <c r="B10" s="255"/>
      <c r="C10" s="193" t="s">
        <v>147</v>
      </c>
      <c r="D10" s="165"/>
      <c r="E10" s="191"/>
      <c r="F10" s="183"/>
      <c r="G10" s="183"/>
      <c r="H10" s="218"/>
      <c r="I10" s="183">
        <v>1.1538716155085289</v>
      </c>
      <c r="J10" s="183">
        <v>0.60980968435091887</v>
      </c>
      <c r="K10" s="183">
        <v>0.29976019184652281</v>
      </c>
      <c r="L10" s="183">
        <v>0.17721332053459352</v>
      </c>
      <c r="M10" s="183">
        <v>3.0401297122010538E-2</v>
      </c>
      <c r="N10" s="183">
        <v>0.57606372644258796</v>
      </c>
      <c r="O10" s="183">
        <v>2.2194194435884322E-2</v>
      </c>
      <c r="P10" s="186">
        <v>3.4893789495016488E-2</v>
      </c>
      <c r="Q10" s="183">
        <v>1.564036558748636</v>
      </c>
      <c r="R10" s="183">
        <v>0.12184033460629205</v>
      </c>
      <c r="S10" s="183">
        <v>0.44068998053212199</v>
      </c>
      <c r="T10" s="183">
        <v>0.6768515771778898</v>
      </c>
      <c r="U10" s="183" t="s">
        <v>23</v>
      </c>
      <c r="V10" s="183">
        <v>8.5306386980478682E-2</v>
      </c>
    </row>
    <row r="11" spans="1:22" s="170" customFormat="1" x14ac:dyDescent="0.2">
      <c r="A11" s="224" t="s">
        <v>148</v>
      </c>
      <c r="B11" s="192"/>
      <c r="C11" s="193" t="s">
        <v>149</v>
      </c>
      <c r="D11" s="165"/>
      <c r="E11" s="191"/>
      <c r="F11" s="183"/>
      <c r="G11" s="183"/>
      <c r="H11" s="218"/>
      <c r="I11" s="183">
        <v>0.3168703202360918</v>
      </c>
      <c r="J11" s="183">
        <v>0.80568858285206579</v>
      </c>
      <c r="K11" s="183">
        <v>0.92623519436807888</v>
      </c>
      <c r="L11" s="183">
        <v>0.20257089981493523</v>
      </c>
      <c r="M11" s="183">
        <v>1.1413043478260869</v>
      </c>
      <c r="N11" s="183">
        <v>0.69767441860465118</v>
      </c>
      <c r="O11" s="183">
        <v>0.94932330022645806</v>
      </c>
      <c r="P11" s="186">
        <v>1.1512836185819071</v>
      </c>
      <c r="Q11" s="183">
        <v>0.40315014643861297</v>
      </c>
      <c r="R11" s="183">
        <v>0.76661345879190124</v>
      </c>
      <c r="S11" s="183">
        <v>0.91754673677363408</v>
      </c>
      <c r="T11" s="183">
        <v>0.24750499001996007</v>
      </c>
      <c r="U11" s="183">
        <v>1.0113347769708987</v>
      </c>
      <c r="V11" s="183">
        <v>0.19782072243152946</v>
      </c>
    </row>
    <row r="12" spans="1:22" x14ac:dyDescent="0.2">
      <c r="A12" s="224" t="s">
        <v>150</v>
      </c>
      <c r="B12" s="192"/>
      <c r="C12" s="193" t="s">
        <v>151</v>
      </c>
      <c r="D12" s="188"/>
      <c r="E12" s="191"/>
      <c r="F12" s="183"/>
      <c r="G12" s="183"/>
      <c r="H12" s="218"/>
      <c r="I12" s="181">
        <v>1.8669784227514168</v>
      </c>
      <c r="J12" s="183">
        <v>1.4721563523075298</v>
      </c>
      <c r="K12" s="183">
        <v>0.50977347152358121</v>
      </c>
      <c r="L12" s="183">
        <v>1.4195950663253432</v>
      </c>
      <c r="M12" s="183">
        <v>2.6815431164901669</v>
      </c>
      <c r="N12" s="183">
        <v>0.82821382725105441</v>
      </c>
      <c r="O12" s="183">
        <v>0.80694406862487733</v>
      </c>
      <c r="P12" s="186">
        <v>1.6992122282917024</v>
      </c>
      <c r="Q12" s="183">
        <v>2.7168959037711313</v>
      </c>
      <c r="R12" s="183">
        <v>1.2386922412822341</v>
      </c>
      <c r="S12" s="183">
        <v>1.0229251305861868</v>
      </c>
      <c r="T12" s="183">
        <v>0.76044900883687594</v>
      </c>
      <c r="U12" s="183">
        <v>2.777740514677935</v>
      </c>
      <c r="V12" s="183">
        <v>0.8386644952842911</v>
      </c>
    </row>
    <row r="13" spans="1:22" x14ac:dyDescent="0.2">
      <c r="A13" s="224" t="s">
        <v>152</v>
      </c>
      <c r="B13" s="192"/>
      <c r="C13" s="193" t="s">
        <v>153</v>
      </c>
      <c r="D13" s="188"/>
      <c r="E13" s="191"/>
      <c r="F13" s="183"/>
      <c r="G13" s="183"/>
      <c r="H13" s="218"/>
      <c r="I13" s="181">
        <v>2.593692022263451</v>
      </c>
      <c r="J13" s="183">
        <v>3.9287116754190352</v>
      </c>
      <c r="K13" s="183">
        <v>2.0574367766823833</v>
      </c>
      <c r="L13" s="183">
        <v>0.71123755334281646</v>
      </c>
      <c r="M13" s="183">
        <v>2.3404255319148941</v>
      </c>
      <c r="N13" s="183">
        <v>2.5211097708082026</v>
      </c>
      <c r="O13" s="183">
        <v>2.2125309300387355</v>
      </c>
      <c r="P13" s="186">
        <v>9.7076999928637697</v>
      </c>
      <c r="Q13" s="183">
        <v>1.6309110507246378</v>
      </c>
      <c r="R13" s="183">
        <v>0.37609133646742782</v>
      </c>
      <c r="S13" s="183">
        <v>1.2734082397003745</v>
      </c>
      <c r="T13" s="183">
        <v>1.4741699782079221</v>
      </c>
      <c r="U13" s="183">
        <v>2.2473110620414558</v>
      </c>
      <c r="V13" s="183">
        <v>2.0945888658253984</v>
      </c>
    </row>
    <row r="14" spans="1:22" x14ac:dyDescent="0.2">
      <c r="A14" s="224" t="s">
        <v>154</v>
      </c>
      <c r="B14" s="192"/>
      <c r="C14" s="193" t="s">
        <v>155</v>
      </c>
      <c r="D14" s="188"/>
      <c r="E14" s="191"/>
      <c r="F14" s="183"/>
      <c r="G14" s="183"/>
      <c r="H14" s="218"/>
      <c r="I14" s="181">
        <v>1.6152609267650928</v>
      </c>
      <c r="J14" s="183">
        <v>1.0685376778372084</v>
      </c>
      <c r="K14" s="183">
        <v>1.2594818949477602</v>
      </c>
      <c r="L14" s="183">
        <v>0.56869200838072431</v>
      </c>
      <c r="M14" s="183">
        <v>1.9764140642061585</v>
      </c>
      <c r="N14" s="183">
        <v>0.66940012478830546</v>
      </c>
      <c r="O14" s="183">
        <v>0.5576672852541541</v>
      </c>
      <c r="P14" s="186">
        <v>1.233573977936405</v>
      </c>
      <c r="Q14" s="183">
        <v>0.84109302325581392</v>
      </c>
      <c r="R14" s="183">
        <v>0.35099973805989704</v>
      </c>
      <c r="S14" s="183">
        <v>2.2611614393474575</v>
      </c>
      <c r="T14" s="183">
        <v>0.90325705291197478</v>
      </c>
      <c r="U14" s="183">
        <v>1.0706429539680349</v>
      </c>
      <c r="V14" s="183">
        <v>1.2160304048492749</v>
      </c>
    </row>
    <row r="15" spans="1:22" x14ac:dyDescent="0.2">
      <c r="A15" s="224" t="s">
        <v>156</v>
      </c>
      <c r="B15" s="192"/>
      <c r="C15" s="193" t="s">
        <v>157</v>
      </c>
      <c r="D15" s="188"/>
      <c r="E15" s="191"/>
      <c r="F15" s="183"/>
      <c r="G15" s="183"/>
      <c r="H15" s="218"/>
      <c r="I15" s="181" t="s">
        <v>23</v>
      </c>
      <c r="J15" s="183">
        <v>1.0190162567736556</v>
      </c>
      <c r="K15" s="183">
        <v>1.0446616829595552</v>
      </c>
      <c r="L15" s="183" t="s">
        <v>23</v>
      </c>
      <c r="M15" s="183" t="s">
        <v>23</v>
      </c>
      <c r="N15" s="183">
        <v>4.9777337951509155</v>
      </c>
      <c r="O15" s="183" t="s">
        <v>23</v>
      </c>
      <c r="P15" s="186">
        <v>1.1526138510830573</v>
      </c>
      <c r="Q15" s="183" t="s">
        <v>23</v>
      </c>
      <c r="R15" s="183">
        <v>1.6260954235637779</v>
      </c>
      <c r="S15" s="183" t="s">
        <v>158</v>
      </c>
      <c r="T15" s="183">
        <v>3.2602138744173295</v>
      </c>
      <c r="U15" s="183">
        <v>0.13723937714436527</v>
      </c>
      <c r="V15" s="183">
        <v>24.245819261674626</v>
      </c>
    </row>
    <row r="16" spans="1:22" x14ac:dyDescent="0.2">
      <c r="A16" s="224" t="s">
        <v>159</v>
      </c>
      <c r="B16" s="192"/>
      <c r="C16" s="193" t="s">
        <v>160</v>
      </c>
      <c r="D16" s="188"/>
      <c r="E16" s="191"/>
      <c r="F16" s="183"/>
      <c r="G16" s="183"/>
      <c r="H16" s="218"/>
      <c r="I16" s="181">
        <v>11.098836526031262</v>
      </c>
      <c r="J16" s="183">
        <v>5.0010177777194667</v>
      </c>
      <c r="K16" s="183">
        <v>1.3641530882910193</v>
      </c>
      <c r="L16" s="183">
        <v>15.717772035601495</v>
      </c>
      <c r="M16" s="183">
        <v>5.9211267605633804</v>
      </c>
      <c r="N16" s="183">
        <v>6.1633736360955469</v>
      </c>
      <c r="O16" s="183">
        <v>3.9041278969696354</v>
      </c>
      <c r="P16" s="186">
        <v>12.73893341449393</v>
      </c>
      <c r="Q16" s="183">
        <v>6.596918584508785</v>
      </c>
      <c r="R16" s="183">
        <v>4.0653634697617589</v>
      </c>
      <c r="S16" s="183" t="s">
        <v>161</v>
      </c>
      <c r="T16" s="183">
        <v>8.7575070689131405</v>
      </c>
      <c r="U16" s="183">
        <v>4.177987079635332</v>
      </c>
      <c r="V16" s="183">
        <v>9.0950772175826451</v>
      </c>
    </row>
    <row r="17" spans="1:22" x14ac:dyDescent="0.2">
      <c r="A17" s="224" t="s">
        <v>162</v>
      </c>
      <c r="B17" s="192"/>
      <c r="C17" s="193" t="s">
        <v>163</v>
      </c>
      <c r="D17" s="188"/>
      <c r="E17" s="191"/>
      <c r="F17" s="183"/>
      <c r="G17" s="183"/>
      <c r="H17" s="218"/>
      <c r="I17" s="181">
        <v>2.8439373750832777</v>
      </c>
      <c r="J17" s="183">
        <v>32.044603932815775</v>
      </c>
      <c r="K17" s="183">
        <v>8.7194011733764913</v>
      </c>
      <c r="L17" s="183">
        <v>15.054885632401447</v>
      </c>
      <c r="M17" s="183">
        <v>10.227790432801822</v>
      </c>
      <c r="N17" s="183">
        <v>6.6860465116279073</v>
      </c>
      <c r="O17" s="183">
        <v>6.3121005749253589</v>
      </c>
      <c r="P17" s="186">
        <v>38.906593120674401</v>
      </c>
      <c r="Q17" s="183">
        <v>16.786033420707732</v>
      </c>
      <c r="R17" s="183">
        <v>3.1217798594847777</v>
      </c>
      <c r="S17" s="183" t="s">
        <v>164</v>
      </c>
      <c r="T17" s="183">
        <v>16.822749447525329</v>
      </c>
      <c r="U17" s="183">
        <v>43.80174241369172</v>
      </c>
      <c r="V17" s="183">
        <v>14.399446822975259</v>
      </c>
    </row>
    <row r="18" spans="1:22" x14ac:dyDescent="0.2">
      <c r="A18" s="224" t="s">
        <v>165</v>
      </c>
      <c r="B18" s="192"/>
      <c r="C18" s="193" t="s">
        <v>166</v>
      </c>
      <c r="D18" s="188"/>
      <c r="E18" s="191"/>
      <c r="F18" s="183"/>
      <c r="G18" s="183"/>
      <c r="H18" s="218"/>
      <c r="I18" s="181">
        <v>1.8039443155452437</v>
      </c>
      <c r="J18" s="183">
        <v>3.5560790639914286</v>
      </c>
      <c r="K18" s="183">
        <v>1.214307183648933</v>
      </c>
      <c r="L18" s="183">
        <v>3.9084110912580239</v>
      </c>
      <c r="M18" s="183">
        <v>4.4525155445544558</v>
      </c>
      <c r="N18" s="183">
        <v>5.3000892458723783</v>
      </c>
      <c r="O18" s="183">
        <v>2.1310499900010242</v>
      </c>
      <c r="P18" s="186">
        <v>6.7057222943870922</v>
      </c>
      <c r="Q18" s="183">
        <v>1.9975311091073036</v>
      </c>
      <c r="R18" s="183">
        <v>1.243226262467604</v>
      </c>
      <c r="S18" s="183">
        <v>1.4642201834862385</v>
      </c>
      <c r="T18" s="183">
        <v>2.9823646749478647</v>
      </c>
      <c r="U18" s="183">
        <v>4.4820503661368098</v>
      </c>
      <c r="V18" s="183">
        <v>5.8103135696390602</v>
      </c>
    </row>
    <row r="19" spans="1:22" x14ac:dyDescent="0.2">
      <c r="A19" s="224" t="s">
        <v>167</v>
      </c>
      <c r="B19" s="192"/>
      <c r="C19" s="193" t="s">
        <v>168</v>
      </c>
      <c r="D19" s="188"/>
      <c r="E19" s="191"/>
      <c r="F19" s="183"/>
      <c r="G19" s="183"/>
      <c r="H19" s="218"/>
      <c r="I19" s="181">
        <v>2.816033832858325</v>
      </c>
      <c r="J19" s="183">
        <v>5.0424757700370906</v>
      </c>
      <c r="K19" s="183">
        <v>1.1783467706210684</v>
      </c>
      <c r="L19" s="183">
        <v>0.78937235271467077</v>
      </c>
      <c r="M19" s="183">
        <v>2.5254104769351051</v>
      </c>
      <c r="N19" s="183">
        <v>4.5090909090909088</v>
      </c>
      <c r="O19" s="183">
        <v>1.0550766907111795</v>
      </c>
      <c r="P19" s="186">
        <v>2.7125580598899806</v>
      </c>
      <c r="Q19" s="183">
        <v>3.3281019999999999</v>
      </c>
      <c r="R19" s="183">
        <v>2.1203953279424979</v>
      </c>
      <c r="S19" s="183">
        <v>8.4637157009198845</v>
      </c>
      <c r="T19" s="183">
        <v>2.5390569352770789</v>
      </c>
      <c r="U19" s="183">
        <v>1.1548368387834127</v>
      </c>
      <c r="V19" s="183">
        <v>6.6591680019857256</v>
      </c>
    </row>
    <row r="20" spans="1:22" x14ac:dyDescent="0.2">
      <c r="A20" s="224" t="s">
        <v>169</v>
      </c>
      <c r="B20" s="192"/>
      <c r="C20" s="193" t="s">
        <v>170</v>
      </c>
      <c r="D20" s="188"/>
      <c r="E20" s="191"/>
      <c r="F20" s="183"/>
      <c r="G20" s="183"/>
      <c r="H20" s="218"/>
      <c r="I20" s="181">
        <v>6.1962839941872545</v>
      </c>
      <c r="J20" s="183">
        <v>2.9069254911551319</v>
      </c>
      <c r="K20" s="183">
        <v>1.5589310187300136</v>
      </c>
      <c r="L20" s="183">
        <v>0.57322783788147913</v>
      </c>
      <c r="M20" s="183">
        <v>1.7679095098449937</v>
      </c>
      <c r="N20" s="183">
        <v>3.4444828096483007</v>
      </c>
      <c r="O20" s="183">
        <v>1.1256448785374407</v>
      </c>
      <c r="P20" s="186">
        <v>1.2046624486926549</v>
      </c>
      <c r="Q20" s="183">
        <v>1.2906224524509047</v>
      </c>
      <c r="R20" s="183">
        <v>3.2251398006321419</v>
      </c>
      <c r="S20" s="183">
        <v>1.9729697115964764</v>
      </c>
      <c r="T20" s="183">
        <v>1.4096129626496738</v>
      </c>
      <c r="U20" s="183">
        <v>1.4653702277478271</v>
      </c>
      <c r="V20" s="183">
        <v>3.1380547756930057</v>
      </c>
    </row>
    <row r="21" spans="1:22" x14ac:dyDescent="0.2">
      <c r="A21" s="224" t="s">
        <v>171</v>
      </c>
      <c r="B21" s="192"/>
      <c r="C21" s="193" t="s">
        <v>172</v>
      </c>
      <c r="D21" s="188"/>
      <c r="E21" s="191"/>
      <c r="F21" s="183"/>
      <c r="G21" s="183"/>
      <c r="H21" s="218"/>
      <c r="I21" s="181">
        <v>17.172864036332673</v>
      </c>
      <c r="J21" s="183">
        <v>39.861910257478549</v>
      </c>
      <c r="K21" s="183">
        <v>35.946769280102615</v>
      </c>
      <c r="L21" s="183">
        <v>21.244113305686373</v>
      </c>
      <c r="M21" s="183">
        <v>41.563471192923735</v>
      </c>
      <c r="N21" s="183">
        <v>33.71565113500597</v>
      </c>
      <c r="O21" s="183">
        <v>16.419336241038753</v>
      </c>
      <c r="P21" s="186">
        <v>33.550099350445628</v>
      </c>
      <c r="Q21" s="183">
        <v>17.84294461778471</v>
      </c>
      <c r="R21" s="183">
        <v>11.661645422943222</v>
      </c>
      <c r="S21" s="183">
        <v>21.973077308733579</v>
      </c>
      <c r="T21" s="183">
        <v>21.673114678369327</v>
      </c>
      <c r="U21" s="183">
        <v>27.801146795894411</v>
      </c>
      <c r="V21" s="183">
        <v>21.233744731050752</v>
      </c>
    </row>
    <row r="22" spans="1:22" x14ac:dyDescent="0.2">
      <c r="A22" s="224" t="s">
        <v>173</v>
      </c>
      <c r="B22" s="192"/>
      <c r="C22" s="193" t="s">
        <v>174</v>
      </c>
      <c r="D22" s="188"/>
      <c r="E22" s="191"/>
      <c r="F22" s="183"/>
      <c r="G22" s="183"/>
      <c r="H22" s="218"/>
      <c r="I22" s="181">
        <v>6.606723084156088</v>
      </c>
      <c r="J22" s="183">
        <v>9.6293934104451449</v>
      </c>
      <c r="K22" s="183">
        <v>4.7260686333534014</v>
      </c>
      <c r="L22" s="183">
        <v>7.680496087405877</v>
      </c>
      <c r="M22" s="183">
        <v>17.150932730356132</v>
      </c>
      <c r="N22" s="183">
        <v>10.202441662803276</v>
      </c>
      <c r="O22" s="183">
        <v>4.5454996690933163</v>
      </c>
      <c r="P22" s="186">
        <v>4.9724141813626828</v>
      </c>
      <c r="Q22" s="183">
        <v>22.535061865635573</v>
      </c>
      <c r="R22" s="183">
        <v>3.9208477508650521</v>
      </c>
      <c r="S22" s="183">
        <v>14.492310825949689</v>
      </c>
      <c r="T22" s="183">
        <v>4.9388247066314923</v>
      </c>
      <c r="U22" s="183">
        <v>7.8322657049039135</v>
      </c>
      <c r="V22" s="183">
        <v>15.133501849001547</v>
      </c>
    </row>
    <row r="23" spans="1:22" x14ac:dyDescent="0.2">
      <c r="A23" s="224" t="s">
        <v>175</v>
      </c>
      <c r="B23" s="192"/>
      <c r="C23" s="193" t="s">
        <v>176</v>
      </c>
      <c r="D23" s="188"/>
      <c r="E23" s="191"/>
      <c r="F23" s="183"/>
      <c r="G23" s="183"/>
      <c r="H23" s="218"/>
      <c r="I23" s="181">
        <v>4.9638477351669383</v>
      </c>
      <c r="J23" s="183">
        <v>8.8307676932490313</v>
      </c>
      <c r="K23" s="183">
        <v>3.6337587913519145</v>
      </c>
      <c r="L23" s="183">
        <v>11.141735354533399</v>
      </c>
      <c r="M23" s="183">
        <v>10.142104056841623</v>
      </c>
      <c r="N23" s="183">
        <v>8.6308680063370282</v>
      </c>
      <c r="O23" s="183">
        <v>4.2493059976338516</v>
      </c>
      <c r="P23" s="186">
        <v>8.680623734689318</v>
      </c>
      <c r="Q23" s="183">
        <v>13.586909904009033</v>
      </c>
      <c r="R23" s="183">
        <v>6.006271608908901</v>
      </c>
      <c r="S23" s="183">
        <v>9.5783258908502411</v>
      </c>
      <c r="T23" s="183">
        <v>6.0295577015419086</v>
      </c>
      <c r="U23" s="183">
        <v>7.9697716444882536</v>
      </c>
      <c r="V23" s="183">
        <v>11.564481485601529</v>
      </c>
    </row>
    <row r="24" spans="1:22" x14ac:dyDescent="0.2">
      <c r="A24" s="224" t="s">
        <v>177</v>
      </c>
      <c r="B24" s="192"/>
      <c r="C24" s="193" t="s">
        <v>178</v>
      </c>
      <c r="D24" s="188"/>
      <c r="E24" s="191"/>
      <c r="F24" s="183"/>
      <c r="G24" s="183"/>
      <c r="H24" s="218"/>
      <c r="I24" s="181">
        <v>11.67779632721202</v>
      </c>
      <c r="J24" s="183">
        <v>5.2536235406834395</v>
      </c>
      <c r="K24" s="183">
        <v>1.2307293690892602</v>
      </c>
      <c r="L24" s="183">
        <v>3.897529734675206</v>
      </c>
      <c r="M24" s="183">
        <v>5.6984478935698446</v>
      </c>
      <c r="N24" s="183">
        <v>20.266680832979176</v>
      </c>
      <c r="O24" s="183">
        <v>16.39587986860629</v>
      </c>
      <c r="P24" s="186">
        <v>24.840564550691159</v>
      </c>
      <c r="Q24" s="183">
        <v>7.9535928458705945</v>
      </c>
      <c r="R24" s="183">
        <v>14.800381623367093</v>
      </c>
      <c r="S24" s="183">
        <v>19.388654562774878</v>
      </c>
      <c r="T24" s="183">
        <v>17.054681673921714</v>
      </c>
      <c r="U24" s="183">
        <v>12.771686328938237</v>
      </c>
      <c r="V24" s="183">
        <v>12.458304940294584</v>
      </c>
    </row>
    <row r="25" spans="1:22" x14ac:dyDescent="0.2">
      <c r="A25" s="224" t="s">
        <v>179</v>
      </c>
      <c r="B25" s="192"/>
      <c r="C25" s="197" t="s">
        <v>180</v>
      </c>
      <c r="E25" s="191"/>
      <c r="F25" s="183"/>
      <c r="G25" s="183"/>
      <c r="H25" s="218"/>
      <c r="I25" s="181">
        <v>2.7958998182185422</v>
      </c>
      <c r="J25" s="183" t="s">
        <v>181</v>
      </c>
      <c r="K25" s="183" t="s">
        <v>182</v>
      </c>
      <c r="L25" s="183">
        <v>5.4158964879852123</v>
      </c>
      <c r="M25" s="183" t="s">
        <v>183</v>
      </c>
      <c r="N25" s="183">
        <v>8.0272550292018163</v>
      </c>
      <c r="O25" s="183">
        <v>5.5423037831960826</v>
      </c>
      <c r="P25" s="186">
        <v>2.2499093217265145</v>
      </c>
      <c r="Q25" s="183" t="s">
        <v>184</v>
      </c>
      <c r="R25" s="183">
        <v>3.0725907384230289</v>
      </c>
      <c r="S25" s="183" t="s">
        <v>185</v>
      </c>
      <c r="T25" s="183">
        <v>6.3557046979865772</v>
      </c>
      <c r="U25" s="183" t="s">
        <v>186</v>
      </c>
      <c r="V25" s="183" t="s">
        <v>187</v>
      </c>
    </row>
    <row r="26" spans="1:22" x14ac:dyDescent="0.2">
      <c r="A26" s="224" t="s">
        <v>188</v>
      </c>
      <c r="B26" s="192"/>
      <c r="C26" s="197" t="s">
        <v>189</v>
      </c>
      <c r="E26" s="191"/>
      <c r="F26" s="183"/>
      <c r="G26" s="183"/>
      <c r="H26" s="218"/>
      <c r="I26" s="181">
        <v>1.6065885245901639</v>
      </c>
      <c r="J26" s="183">
        <v>19.576011653200744</v>
      </c>
      <c r="K26" s="183">
        <v>15.621483375959079</v>
      </c>
      <c r="L26" s="183" t="s">
        <v>190</v>
      </c>
      <c r="M26" s="183" t="s">
        <v>191</v>
      </c>
      <c r="N26" s="183">
        <v>30.347411444141688</v>
      </c>
      <c r="O26" s="183">
        <v>21.904679786443793</v>
      </c>
      <c r="P26" s="186">
        <v>7.7978773958498335</v>
      </c>
      <c r="Q26" s="183" t="s">
        <v>192</v>
      </c>
      <c r="R26" s="183">
        <v>25.862785862785863</v>
      </c>
      <c r="S26" s="183" t="s">
        <v>193</v>
      </c>
      <c r="T26" s="183">
        <v>18.345895294357302</v>
      </c>
      <c r="U26" s="183">
        <v>25.738807290745001</v>
      </c>
      <c r="V26" s="183">
        <v>37.021900763744874</v>
      </c>
    </row>
    <row r="27" spans="1:22" x14ac:dyDescent="0.2">
      <c r="A27" s="224" t="s">
        <v>194</v>
      </c>
      <c r="B27" s="192"/>
      <c r="C27" s="197" t="s">
        <v>195</v>
      </c>
      <c r="E27" s="191"/>
      <c r="F27" s="183"/>
      <c r="G27" s="183"/>
      <c r="H27" s="218"/>
      <c r="I27" s="181">
        <v>8.5494732824427473</v>
      </c>
      <c r="J27" s="183" t="s">
        <v>181</v>
      </c>
      <c r="K27" s="183" t="s">
        <v>196</v>
      </c>
      <c r="L27" s="183" t="s">
        <v>197</v>
      </c>
      <c r="M27" s="183" t="s">
        <v>198</v>
      </c>
      <c r="N27" s="183">
        <v>10.379479971890371</v>
      </c>
      <c r="O27" s="183">
        <v>6.1978903350824073</v>
      </c>
      <c r="P27" s="186">
        <v>4.5128311258278142</v>
      </c>
      <c r="Q27" s="183" t="s">
        <v>199</v>
      </c>
      <c r="R27" s="183">
        <v>3.5693215339233038</v>
      </c>
      <c r="S27" s="183" t="s">
        <v>200</v>
      </c>
      <c r="T27" s="183">
        <v>6.0307477288609368</v>
      </c>
      <c r="U27" s="183" t="s">
        <v>201</v>
      </c>
      <c r="V27" s="183" t="s">
        <v>202</v>
      </c>
    </row>
    <row r="28" spans="1:22" x14ac:dyDescent="0.2">
      <c r="A28" s="224" t="s">
        <v>203</v>
      </c>
      <c r="B28" s="192"/>
      <c r="C28" s="193" t="s">
        <v>204</v>
      </c>
      <c r="D28" s="188"/>
      <c r="E28" s="191"/>
      <c r="F28" s="183"/>
      <c r="G28" s="183"/>
      <c r="H28" s="218"/>
      <c r="I28" s="181">
        <v>5.1753434562545193</v>
      </c>
      <c r="J28" s="183">
        <v>2.4169438775510206</v>
      </c>
      <c r="K28" s="183">
        <v>2.0617328089619833</v>
      </c>
      <c r="L28" s="183">
        <v>6.8511082138200781</v>
      </c>
      <c r="M28" s="183" t="s">
        <v>205</v>
      </c>
      <c r="N28" s="183">
        <v>4.9034108059160877</v>
      </c>
      <c r="O28" s="183">
        <v>1.4572723725394148</v>
      </c>
      <c r="P28" s="186">
        <v>11.111629262605655</v>
      </c>
      <c r="Q28" s="183">
        <v>0.70185081690140838</v>
      </c>
      <c r="R28" s="183">
        <v>1.7282770342043763</v>
      </c>
      <c r="S28" s="183">
        <v>7.1608107385421684</v>
      </c>
      <c r="T28" s="183">
        <v>2.943499914133608</v>
      </c>
      <c r="U28" s="183">
        <v>12.666243239601979</v>
      </c>
      <c r="V28" s="183">
        <v>3.8428373057934579</v>
      </c>
    </row>
    <row r="29" spans="1:22" x14ac:dyDescent="0.2">
      <c r="A29" s="224" t="s">
        <v>206</v>
      </c>
      <c r="B29" s="198"/>
      <c r="C29" s="193" t="s">
        <v>207</v>
      </c>
      <c r="D29" s="188"/>
      <c r="E29" s="191"/>
      <c r="F29" s="183"/>
      <c r="G29" s="183"/>
      <c r="H29" s="218"/>
      <c r="I29" s="181">
        <v>1.0314127330757601</v>
      </c>
      <c r="J29" s="183">
        <v>1.6213162627052387</v>
      </c>
      <c r="K29" s="183">
        <v>0.36496350364963503</v>
      </c>
      <c r="L29" s="183">
        <v>0</v>
      </c>
      <c r="M29" s="183" t="s">
        <v>208</v>
      </c>
      <c r="N29" s="183">
        <v>1.3336636339068555</v>
      </c>
      <c r="O29" s="183">
        <v>0.84227287759826552</v>
      </c>
      <c r="P29" s="186" t="s">
        <v>23</v>
      </c>
      <c r="Q29" s="183">
        <v>1.1715728274173807</v>
      </c>
      <c r="R29" s="183">
        <v>2.0224010096229685</v>
      </c>
      <c r="S29" s="183">
        <v>0.83079479368595954</v>
      </c>
      <c r="T29" s="183">
        <v>4.3943008187737735</v>
      </c>
      <c r="U29" s="183" t="s">
        <v>23</v>
      </c>
      <c r="V29" s="183">
        <v>2.9563932936067068</v>
      </c>
    </row>
    <row r="30" spans="1:22" x14ac:dyDescent="0.2">
      <c r="A30" s="224" t="s">
        <v>209</v>
      </c>
      <c r="B30" s="192" t="s">
        <v>210</v>
      </c>
      <c r="C30" s="193"/>
      <c r="D30" s="188"/>
      <c r="E30" s="191"/>
      <c r="F30" s="183"/>
      <c r="G30" s="183"/>
      <c r="H30" s="218"/>
      <c r="I30" s="181">
        <v>0.31302526797277563</v>
      </c>
      <c r="J30" s="183">
        <v>1.1143123514795084</v>
      </c>
      <c r="K30" s="183">
        <v>0.44091343954078449</v>
      </c>
      <c r="L30" s="183">
        <v>0.29164942970273622</v>
      </c>
      <c r="M30" s="183">
        <v>0.62873739962412434</v>
      </c>
      <c r="N30" s="183">
        <v>1.2426496022137667</v>
      </c>
      <c r="O30" s="183">
        <v>0.4002406972059746</v>
      </c>
      <c r="P30" s="186">
        <v>0.39578008816985516</v>
      </c>
      <c r="Q30" s="183">
        <v>0.40539486324870111</v>
      </c>
      <c r="R30" s="183">
        <v>0.26116805492210565</v>
      </c>
      <c r="S30" s="183">
        <v>0.302635681663946</v>
      </c>
      <c r="T30" s="183">
        <v>0.25858762218430487</v>
      </c>
      <c r="U30" s="183">
        <v>0.10153614359175919</v>
      </c>
      <c r="V30" s="183">
        <v>0.19806323235639195</v>
      </c>
    </row>
    <row r="31" spans="1:22" x14ac:dyDescent="0.2">
      <c r="A31" s="224" t="s">
        <v>211</v>
      </c>
      <c r="B31" s="192" t="s">
        <v>212</v>
      </c>
      <c r="C31" s="193"/>
      <c r="D31" s="188"/>
      <c r="E31" s="191"/>
      <c r="F31" s="183"/>
      <c r="G31" s="183"/>
      <c r="H31" s="218"/>
      <c r="I31" s="181">
        <v>0.1231825645618749</v>
      </c>
      <c r="J31" s="183">
        <v>0.20123513625844719</v>
      </c>
      <c r="K31" s="183">
        <v>5.0813687602797426E-2</v>
      </c>
      <c r="L31" s="183">
        <v>4.6376811594202892E-2</v>
      </c>
      <c r="M31" s="183">
        <v>0.71924916523779447</v>
      </c>
      <c r="N31" s="183">
        <v>0.13010047978431874</v>
      </c>
      <c r="O31" s="183">
        <v>5.3457010771814285E-2</v>
      </c>
      <c r="P31" s="186">
        <v>0.34426281330785657</v>
      </c>
      <c r="Q31" s="183">
        <v>0.41105453476839438</v>
      </c>
      <c r="R31" s="183">
        <v>0.10852040183554508</v>
      </c>
      <c r="S31" s="183">
        <v>0.1346901302371096</v>
      </c>
      <c r="T31" s="183">
        <v>6.7176649396669716E-2</v>
      </c>
      <c r="U31" s="183">
        <v>3.0354703639886082E-2</v>
      </c>
      <c r="V31" s="183">
        <v>0.21636900807694232</v>
      </c>
    </row>
    <row r="32" spans="1:22" x14ac:dyDescent="0.2">
      <c r="A32" s="224" t="s">
        <v>213</v>
      </c>
      <c r="B32" s="192" t="s">
        <v>214</v>
      </c>
      <c r="C32" s="193"/>
      <c r="D32" s="188"/>
      <c r="E32" s="191"/>
      <c r="F32" s="183"/>
      <c r="G32" s="183"/>
      <c r="H32" s="218"/>
      <c r="I32" s="181">
        <v>0.36314904351482025</v>
      </c>
      <c r="J32" s="183">
        <v>0.65681141075920335</v>
      </c>
      <c r="K32" s="183">
        <v>0.72771500554473867</v>
      </c>
      <c r="L32" s="183">
        <v>0.72542363832920331</v>
      </c>
      <c r="M32" s="183">
        <v>0.42717294571343817</v>
      </c>
      <c r="N32" s="183">
        <v>0.8441231218569063</v>
      </c>
      <c r="O32" s="183">
        <v>0.21705665287707651</v>
      </c>
      <c r="P32" s="186">
        <v>9.0275481566700649E-2</v>
      </c>
      <c r="Q32" s="183">
        <v>0.51421075002452665</v>
      </c>
      <c r="R32" s="183">
        <v>0.39507633372767731</v>
      </c>
      <c r="S32" s="183">
        <v>1.4830347681141902</v>
      </c>
      <c r="T32" s="183">
        <v>0.10005222827654482</v>
      </c>
      <c r="U32" s="183">
        <v>0.10241308230762114</v>
      </c>
      <c r="V32" s="183">
        <v>0.96019949280685635</v>
      </c>
    </row>
    <row r="33" spans="1:22" x14ac:dyDescent="0.2">
      <c r="A33" s="224" t="s">
        <v>215</v>
      </c>
      <c r="B33" s="192" t="s">
        <v>216</v>
      </c>
      <c r="C33" s="193"/>
      <c r="D33" s="188"/>
      <c r="E33" s="191"/>
      <c r="F33" s="183"/>
      <c r="G33" s="183"/>
      <c r="H33" s="218"/>
      <c r="I33" s="181">
        <v>0.13170028444144272</v>
      </c>
      <c r="J33" s="183">
        <v>8.8261128852883855E-2</v>
      </c>
      <c r="K33" s="183">
        <v>9.1360280500753108E-2</v>
      </c>
      <c r="L33" s="183">
        <v>5.5369685586273011E-2</v>
      </c>
      <c r="M33" s="183">
        <v>0.16609783845278725</v>
      </c>
      <c r="N33" s="183">
        <v>5.2684021852416017E-2</v>
      </c>
      <c r="O33" s="183">
        <v>4.8127614836699431E-2</v>
      </c>
      <c r="P33" s="186">
        <v>0.21628046934282286</v>
      </c>
      <c r="Q33" s="183">
        <v>0.35119011577327175</v>
      </c>
      <c r="R33" s="183">
        <v>6.2285513551490257E-2</v>
      </c>
      <c r="S33" s="183">
        <v>0.17342561222462644</v>
      </c>
      <c r="T33" s="183">
        <v>7.7719572092871211E-2</v>
      </c>
      <c r="U33" s="183">
        <v>0.123507541417772</v>
      </c>
      <c r="V33" s="183">
        <v>6.294196529863362E-2</v>
      </c>
    </row>
    <row r="34" spans="1:22" x14ac:dyDescent="0.2">
      <c r="A34" s="224" t="s">
        <v>217</v>
      </c>
      <c r="B34" s="192" t="s">
        <v>218</v>
      </c>
      <c r="C34" s="193"/>
      <c r="D34" s="188"/>
      <c r="E34" s="191"/>
      <c r="F34" s="183"/>
      <c r="G34" s="183"/>
      <c r="H34" s="218"/>
      <c r="I34" s="181">
        <v>0</v>
      </c>
      <c r="J34" s="183">
        <v>5.8006192721218636E-4</v>
      </c>
      <c r="K34" s="183">
        <v>5.6034646225225672E-3</v>
      </c>
      <c r="L34" s="183">
        <v>3.391472868217054E-2</v>
      </c>
      <c r="M34" s="183">
        <v>2.6346624693948935E-3</v>
      </c>
      <c r="N34" s="183">
        <v>7.9330561603724002E-3</v>
      </c>
      <c r="O34" s="183">
        <v>4.2093883485637227E-3</v>
      </c>
      <c r="P34" s="186" t="s">
        <v>23</v>
      </c>
      <c r="Q34" s="183">
        <v>1.2107522722877587E-2</v>
      </c>
      <c r="R34" s="183">
        <v>6.2184551824009199E-2</v>
      </c>
      <c r="S34" s="183">
        <v>0</v>
      </c>
      <c r="T34" s="183">
        <v>5.0395605503200116E-4</v>
      </c>
      <c r="U34" s="183" t="s">
        <v>23</v>
      </c>
      <c r="V34" s="183">
        <v>0</v>
      </c>
    </row>
    <row r="35" spans="1:22" x14ac:dyDescent="0.2">
      <c r="A35" s="224" t="s">
        <v>219</v>
      </c>
      <c r="B35" s="192" t="s">
        <v>220</v>
      </c>
      <c r="C35" s="193"/>
      <c r="D35" s="188"/>
      <c r="E35" s="191"/>
      <c r="F35" s="183"/>
      <c r="G35" s="183"/>
      <c r="H35" s="218"/>
      <c r="I35" s="181">
        <v>8.4506728455574365</v>
      </c>
      <c r="J35" s="183">
        <v>3.4988330005445638</v>
      </c>
      <c r="K35" s="183">
        <v>5.9532710280373831</v>
      </c>
      <c r="L35" s="183">
        <v>4.8125755743651757</v>
      </c>
      <c r="M35" s="183">
        <v>5.5863539445628989</v>
      </c>
      <c r="N35" s="183">
        <v>7.6209118342712667</v>
      </c>
      <c r="O35" s="183">
        <v>0.41648499615285972</v>
      </c>
      <c r="P35" s="186" t="s">
        <v>221</v>
      </c>
      <c r="Q35" s="183" t="s">
        <v>222</v>
      </c>
      <c r="R35" s="183">
        <v>0.72119996511729312</v>
      </c>
      <c r="S35" s="183" t="s">
        <v>223</v>
      </c>
      <c r="T35" s="183" t="s">
        <v>224</v>
      </c>
      <c r="U35" s="183">
        <v>18.688592408728926</v>
      </c>
      <c r="V35" s="183">
        <v>3.0100640520448412</v>
      </c>
    </row>
    <row r="36" spans="1:22" x14ac:dyDescent="0.2">
      <c r="A36" s="224" t="s">
        <v>225</v>
      </c>
      <c r="B36" s="192" t="s">
        <v>226</v>
      </c>
      <c r="C36" s="193"/>
      <c r="D36" s="188"/>
      <c r="E36" s="191"/>
      <c r="F36" s="183"/>
      <c r="G36" s="183"/>
      <c r="H36" s="218"/>
      <c r="I36" s="181">
        <v>0.34456186701893438</v>
      </c>
      <c r="J36" s="183">
        <v>0.34252425224459437</v>
      </c>
      <c r="K36" s="183">
        <v>0.51139521956642575</v>
      </c>
      <c r="L36" s="183">
        <v>0.3286967307521928</v>
      </c>
      <c r="M36" s="183">
        <v>0.3742690058479532</v>
      </c>
      <c r="N36" s="183">
        <v>0.50054406964091402</v>
      </c>
      <c r="O36" s="183">
        <v>0.12172541743970315</v>
      </c>
      <c r="P36" s="186" t="s">
        <v>227</v>
      </c>
      <c r="Q36" s="183" t="s">
        <v>228</v>
      </c>
      <c r="R36" s="183">
        <v>0.79454532804564115</v>
      </c>
      <c r="S36" s="183" t="s">
        <v>229</v>
      </c>
      <c r="T36" s="183" t="s">
        <v>230</v>
      </c>
      <c r="U36" s="183">
        <v>3.1476951384443193</v>
      </c>
      <c r="V36" s="183">
        <v>0.15956484550223846</v>
      </c>
    </row>
    <row r="37" spans="1:22" x14ac:dyDescent="0.2">
      <c r="A37" s="224" t="s">
        <v>231</v>
      </c>
      <c r="B37" s="192" t="s">
        <v>232</v>
      </c>
      <c r="C37" s="193"/>
      <c r="D37" s="188"/>
      <c r="E37" s="191"/>
      <c r="F37" s="183"/>
      <c r="G37" s="183"/>
      <c r="H37" s="218"/>
      <c r="I37" s="181">
        <v>3.0714767363452462</v>
      </c>
      <c r="J37" s="183">
        <v>1.4917923301408231</v>
      </c>
      <c r="K37" s="183">
        <v>1.3080260980863485</v>
      </c>
      <c r="L37" s="183">
        <v>1.2338878484080644</v>
      </c>
      <c r="M37" s="183">
        <v>1.6994382022471908</v>
      </c>
      <c r="N37" s="183">
        <v>3.267195767195767</v>
      </c>
      <c r="O37" s="183">
        <v>1.7210558252427184</v>
      </c>
      <c r="P37" s="186">
        <v>3.7484334448424566</v>
      </c>
      <c r="Q37" s="183">
        <v>0.60889387652458193</v>
      </c>
      <c r="R37" s="183">
        <v>2.7359593043239157</v>
      </c>
      <c r="S37" s="183" t="s">
        <v>233</v>
      </c>
      <c r="T37" s="183">
        <v>1.4674059527935004</v>
      </c>
      <c r="U37" s="183" t="s">
        <v>234</v>
      </c>
      <c r="V37" s="183">
        <v>1.6039798340624281</v>
      </c>
    </row>
    <row r="38" spans="1:22" x14ac:dyDescent="0.2">
      <c r="A38" s="224" t="s">
        <v>235</v>
      </c>
      <c r="B38" s="192" t="s">
        <v>236</v>
      </c>
      <c r="C38" s="193"/>
      <c r="D38" s="188"/>
      <c r="E38" s="191"/>
      <c r="F38" s="183"/>
      <c r="G38" s="183"/>
      <c r="H38" s="218"/>
      <c r="I38" s="181">
        <v>8.1859538784067087</v>
      </c>
      <c r="J38" s="183">
        <v>6.5185820484666657</v>
      </c>
      <c r="K38" s="183">
        <v>5.0120733537818962</v>
      </c>
      <c r="L38" s="183">
        <v>7.2323147760569269</v>
      </c>
      <c r="M38" s="183">
        <v>7.2434125667956515</v>
      </c>
      <c r="N38" s="183">
        <v>4.0307603017991873</v>
      </c>
      <c r="O38" s="183">
        <v>3.3160683275385936</v>
      </c>
      <c r="P38" s="186">
        <v>2.4445418047412693</v>
      </c>
      <c r="Q38" s="183">
        <v>4.67946276793141</v>
      </c>
      <c r="R38" s="183">
        <v>4.1772233573502531</v>
      </c>
      <c r="S38" s="183" t="s">
        <v>237</v>
      </c>
      <c r="T38" s="183">
        <v>4.0802453064884725</v>
      </c>
      <c r="U38" s="183" t="s">
        <v>238</v>
      </c>
      <c r="V38" s="183">
        <v>6.8563076309935056</v>
      </c>
    </row>
    <row r="39" spans="1:22" x14ac:dyDescent="0.2">
      <c r="A39" s="224" t="s">
        <v>239</v>
      </c>
      <c r="B39" s="192" t="s">
        <v>240</v>
      </c>
      <c r="C39" s="193"/>
      <c r="D39" s="188"/>
      <c r="E39" s="191"/>
      <c r="F39" s="183"/>
      <c r="G39" s="183"/>
      <c r="H39" s="218"/>
      <c r="I39" s="181">
        <v>1.0120683997520692</v>
      </c>
      <c r="J39" s="183">
        <v>0.81799314024390246</v>
      </c>
      <c r="K39" s="183">
        <v>0.30963285303470628</v>
      </c>
      <c r="L39" s="183">
        <v>3.7389569144002772</v>
      </c>
      <c r="M39" s="183">
        <v>1.7992351816443595</v>
      </c>
      <c r="N39" s="183">
        <v>0.30184274159926622</v>
      </c>
      <c r="O39" s="183">
        <v>0.26447753175667238</v>
      </c>
      <c r="P39" s="186">
        <v>1.4372150122763943E-2</v>
      </c>
      <c r="Q39" s="183">
        <v>0.40438129662448996</v>
      </c>
      <c r="R39" s="183">
        <v>0.30737301483134272</v>
      </c>
      <c r="S39" s="183">
        <v>0.57791660076967688</v>
      </c>
      <c r="T39" s="183">
        <v>0.29043556189587849</v>
      </c>
      <c r="U39" s="183">
        <v>0.33607717545152727</v>
      </c>
      <c r="V39" s="183">
        <v>9.0094180419203251E-2</v>
      </c>
    </row>
    <row r="40" spans="1:22" x14ac:dyDescent="0.2">
      <c r="A40" s="224" t="s">
        <v>241</v>
      </c>
      <c r="B40" s="192" t="s">
        <v>242</v>
      </c>
      <c r="C40" s="193"/>
      <c r="D40" s="188"/>
      <c r="E40" s="191"/>
      <c r="F40" s="183"/>
      <c r="G40" s="183"/>
      <c r="H40" s="218"/>
      <c r="I40" s="181">
        <v>0</v>
      </c>
      <c r="J40" s="183">
        <v>4.0355442103193508E-3</v>
      </c>
      <c r="K40" s="183">
        <v>3.6145282343701345E-3</v>
      </c>
      <c r="L40" s="183">
        <v>8.6313193588162754E-3</v>
      </c>
      <c r="M40" s="183">
        <v>1.0371370539629784E-3</v>
      </c>
      <c r="N40" s="183">
        <v>8.9417032795247747E-4</v>
      </c>
      <c r="O40" s="183">
        <v>1.4357463007306441E-3</v>
      </c>
      <c r="P40" s="186" t="s">
        <v>23</v>
      </c>
      <c r="Q40" s="183">
        <v>1.7042352229519529E-2</v>
      </c>
      <c r="R40" s="183">
        <v>1.0572524104867746E-2</v>
      </c>
      <c r="S40" s="183">
        <v>0</v>
      </c>
      <c r="T40" s="183">
        <v>2.4089585727952867E-4</v>
      </c>
      <c r="U40" s="183">
        <v>1.0000183578249262E-2</v>
      </c>
      <c r="V40" s="183">
        <v>7.9821315622567324E-3</v>
      </c>
    </row>
    <row r="41" spans="1:22" ht="14.25" x14ac:dyDescent="0.2">
      <c r="A41" s="224" t="s">
        <v>243</v>
      </c>
      <c r="B41" s="192" t="s">
        <v>244</v>
      </c>
      <c r="C41" s="193"/>
      <c r="D41" s="188"/>
      <c r="E41" s="191"/>
      <c r="F41" s="183"/>
      <c r="G41" s="183"/>
      <c r="H41" s="218"/>
      <c r="I41" s="181" t="s">
        <v>245</v>
      </c>
      <c r="J41" s="183">
        <v>49.87169815078235</v>
      </c>
      <c r="K41" s="183">
        <v>31.093296946955483</v>
      </c>
      <c r="L41" s="183">
        <v>35.668180731532395</v>
      </c>
      <c r="M41" s="183">
        <v>19.097135740971357</v>
      </c>
      <c r="N41" s="183">
        <v>10.889447084102533</v>
      </c>
      <c r="O41" s="183">
        <v>10.609250343481925</v>
      </c>
      <c r="P41" s="186" t="s">
        <v>246</v>
      </c>
      <c r="Q41" s="183">
        <v>18.816964304364046</v>
      </c>
      <c r="R41" s="183">
        <v>56.373937677053824</v>
      </c>
      <c r="S41" s="183">
        <v>14.327174228499565</v>
      </c>
      <c r="T41" s="183">
        <v>8.8006662965019427</v>
      </c>
      <c r="U41" s="183" t="s">
        <v>247</v>
      </c>
      <c r="V41" s="183">
        <v>108.53735033862876</v>
      </c>
    </row>
    <row r="42" spans="1:22" x14ac:dyDescent="0.2">
      <c r="A42" s="224" t="s">
        <v>248</v>
      </c>
      <c r="B42" s="192" t="s">
        <v>249</v>
      </c>
      <c r="C42" s="193"/>
      <c r="D42" s="188"/>
      <c r="E42" s="191"/>
      <c r="F42" s="183"/>
      <c r="G42" s="183"/>
      <c r="H42" s="218"/>
      <c r="I42" s="181">
        <v>2.5925832194496468</v>
      </c>
      <c r="J42" s="183">
        <v>2.1369468445533371</v>
      </c>
      <c r="K42" s="183" t="s">
        <v>181</v>
      </c>
      <c r="L42" s="183">
        <v>1.3569299736446712</v>
      </c>
      <c r="M42" s="183">
        <v>1.7456837489723211</v>
      </c>
      <c r="N42" s="183">
        <v>4.4073134134820213</v>
      </c>
      <c r="O42" s="183">
        <v>0.42362342705061867</v>
      </c>
      <c r="P42" s="186" t="s">
        <v>250</v>
      </c>
      <c r="Q42" s="183">
        <v>1.0648932546679324</v>
      </c>
      <c r="R42" s="183">
        <v>1.7954129350541592</v>
      </c>
      <c r="S42" s="183">
        <v>2.0692096739251049</v>
      </c>
      <c r="T42" s="183">
        <v>1.0177830164505715</v>
      </c>
      <c r="U42" s="183" t="s">
        <v>251</v>
      </c>
      <c r="V42" s="183">
        <v>4.5998711090454423</v>
      </c>
    </row>
    <row r="43" spans="1:22" x14ac:dyDescent="0.2">
      <c r="A43" s="224" t="s">
        <v>252</v>
      </c>
      <c r="B43" s="192" t="s">
        <v>253</v>
      </c>
      <c r="C43" s="193"/>
      <c r="D43" s="188"/>
      <c r="E43" s="191"/>
      <c r="F43" s="183"/>
      <c r="G43" s="183"/>
      <c r="H43" s="218"/>
      <c r="I43" s="181">
        <v>7.6808332461007017E-2</v>
      </c>
      <c r="J43" s="183">
        <v>0.2750823394495413</v>
      </c>
      <c r="K43" s="183" t="s">
        <v>254</v>
      </c>
      <c r="L43" s="183">
        <v>0.13977597018112636</v>
      </c>
      <c r="M43" s="183">
        <v>0.10458839406207827</v>
      </c>
      <c r="N43" s="183">
        <v>0.19793613552312403</v>
      </c>
      <c r="O43" s="183">
        <v>6.5484812743572388E-2</v>
      </c>
      <c r="P43" s="186" t="s">
        <v>255</v>
      </c>
      <c r="Q43" s="183">
        <v>0.32435279852795784</v>
      </c>
      <c r="R43" s="183">
        <v>0.58815841066527252</v>
      </c>
      <c r="S43" s="183">
        <v>7.0204382508578092E-2</v>
      </c>
      <c r="T43" s="183">
        <v>2.1189955508634343E-2</v>
      </c>
      <c r="U43" s="183">
        <v>8.3400053376034167E-3</v>
      </c>
      <c r="V43" s="183">
        <v>4.7848304899458356E-2</v>
      </c>
    </row>
    <row r="44" spans="1:22" x14ac:dyDescent="0.2">
      <c r="A44" s="205" t="s">
        <v>256</v>
      </c>
      <c r="B44" s="199" t="s">
        <v>257</v>
      </c>
      <c r="C44" s="200"/>
      <c r="D44" s="203"/>
      <c r="E44" s="209"/>
      <c r="F44" s="184"/>
      <c r="G44" s="184"/>
      <c r="H44" s="219"/>
      <c r="I44" s="220">
        <v>0</v>
      </c>
      <c r="J44" s="184">
        <v>7.2256420657657878E-3</v>
      </c>
      <c r="K44" s="184">
        <v>6.8985645679110613E-2</v>
      </c>
      <c r="L44" s="184">
        <v>0.37102051946281273</v>
      </c>
      <c r="M44" s="184">
        <v>0.4073139974779319</v>
      </c>
      <c r="N44" s="184">
        <v>6.9696124895455819E-2</v>
      </c>
      <c r="O44" s="184">
        <v>3.9326684395653788E-2</v>
      </c>
      <c r="P44" s="187">
        <v>0</v>
      </c>
      <c r="Q44" s="184">
        <v>0</v>
      </c>
      <c r="R44" s="184">
        <v>0.25376498951125581</v>
      </c>
      <c r="S44" s="184">
        <v>0</v>
      </c>
      <c r="T44" s="184">
        <v>1.7996009175167371E-2</v>
      </c>
      <c r="U44" s="184">
        <v>0</v>
      </c>
      <c r="V44" s="184">
        <v>8.9969108593317883E-3</v>
      </c>
    </row>
    <row r="45" spans="1:22" x14ac:dyDescent="0.2">
      <c r="A45" s="210"/>
      <c r="B45" s="193"/>
      <c r="C45" s="193"/>
      <c r="D45" s="202"/>
      <c r="E45" s="210"/>
      <c r="F45" s="213"/>
      <c r="G45" s="213"/>
      <c r="H45" s="214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</row>
    <row r="46" spans="1:22" ht="30" customHeight="1" x14ac:dyDescent="0.2">
      <c r="A46" s="193"/>
      <c r="B46" s="193"/>
      <c r="C46" s="193"/>
      <c r="D46" s="193"/>
      <c r="E46" s="211"/>
      <c r="F46" s="265" t="s">
        <v>258</v>
      </c>
      <c r="G46" s="265"/>
      <c r="H46" s="266"/>
      <c r="I46" s="221" t="s">
        <v>47</v>
      </c>
      <c r="J46" s="215" t="s">
        <v>25</v>
      </c>
      <c r="K46" s="205" t="s">
        <v>26</v>
      </c>
      <c r="L46" s="205" t="s">
        <v>29</v>
      </c>
      <c r="M46" s="206" t="s">
        <v>31</v>
      </c>
      <c r="N46" s="206" t="s">
        <v>32</v>
      </c>
      <c r="O46" s="215" t="s">
        <v>37</v>
      </c>
      <c r="P46" s="180" t="s">
        <v>38</v>
      </c>
      <c r="Q46" s="215" t="s">
        <v>45</v>
      </c>
      <c r="R46" s="258" t="s">
        <v>139</v>
      </c>
      <c r="S46" s="206" t="s">
        <v>58</v>
      </c>
      <c r="T46" s="215" t="s">
        <v>63</v>
      </c>
      <c r="U46" s="215" t="s">
        <v>65</v>
      </c>
      <c r="V46" s="206" t="s">
        <v>66</v>
      </c>
    </row>
    <row r="47" spans="1:22" x14ac:dyDescent="0.2">
      <c r="A47" s="201"/>
      <c r="B47" s="201"/>
      <c r="C47" s="201"/>
      <c r="D47" s="202"/>
      <c r="E47" s="212"/>
      <c r="F47" s="267">
        <v>2013</v>
      </c>
      <c r="G47" s="267"/>
      <c r="H47" s="268"/>
      <c r="I47" s="181">
        <v>0.8660299293628021</v>
      </c>
      <c r="J47" s="183">
        <v>1.6202376103571448</v>
      </c>
      <c r="K47" s="183">
        <v>0.87471561729426295</v>
      </c>
      <c r="L47" s="183">
        <v>1.8815428696097842</v>
      </c>
      <c r="M47" s="183">
        <v>2.2634234624123377</v>
      </c>
      <c r="N47" s="183">
        <v>1.4461450528919431</v>
      </c>
      <c r="O47" s="183">
        <v>0.71546843071269317</v>
      </c>
      <c r="P47" s="183">
        <v>2.5223709178266991</v>
      </c>
      <c r="Q47" s="183">
        <v>1.0869125604367995</v>
      </c>
      <c r="R47" s="183">
        <v>1.0526237707939383</v>
      </c>
      <c r="S47" s="183">
        <v>2.279471467348416</v>
      </c>
      <c r="T47" s="183">
        <v>1.8953167459239129</v>
      </c>
      <c r="U47" s="183">
        <v>1.9322869215542244</v>
      </c>
      <c r="V47" s="183">
        <v>2.0926849478651799</v>
      </c>
    </row>
    <row r="48" spans="1:22" x14ac:dyDescent="0.2">
      <c r="A48" s="201"/>
      <c r="B48" s="201"/>
      <c r="C48" s="201"/>
      <c r="D48" s="202"/>
      <c r="E48" s="212"/>
      <c r="F48" s="265">
        <v>2015</v>
      </c>
      <c r="G48" s="265"/>
      <c r="H48" s="266"/>
      <c r="I48" s="220">
        <v>1.0405385816307027</v>
      </c>
      <c r="J48" s="184">
        <v>1.7241123568348913</v>
      </c>
      <c r="K48" s="184">
        <v>0.86008849517597519</v>
      </c>
      <c r="L48" s="184">
        <v>1.8909697953932401</v>
      </c>
      <c r="M48" s="184">
        <v>1.9309268907081929</v>
      </c>
      <c r="N48" s="184">
        <v>1.4472591103173167</v>
      </c>
      <c r="O48" s="184">
        <v>0.77997642469445161</v>
      </c>
      <c r="P48" s="184">
        <v>2.5725771251789049</v>
      </c>
      <c r="Q48" s="184">
        <v>1.1220888805001632</v>
      </c>
      <c r="R48" s="184">
        <v>1.1057759762211468</v>
      </c>
      <c r="S48" s="184">
        <v>2.2756949041158516</v>
      </c>
      <c r="T48" s="184">
        <v>2.0025955678215301</v>
      </c>
      <c r="U48" s="184">
        <v>1.9636146787593469</v>
      </c>
      <c r="V48" s="184">
        <v>2.1766724722002473</v>
      </c>
    </row>
    <row r="49" spans="1:22" x14ac:dyDescent="0.2">
      <c r="A49" s="171"/>
      <c r="B49" s="171"/>
      <c r="C49" s="171"/>
      <c r="D49" s="169"/>
      <c r="E49" s="169"/>
      <c r="F49" s="166"/>
      <c r="G49" s="165"/>
      <c r="H49" s="167"/>
      <c r="I49" s="166"/>
      <c r="J49" s="165"/>
      <c r="K49" s="165"/>
      <c r="L49" s="165"/>
      <c r="M49" s="165"/>
      <c r="N49" s="165"/>
      <c r="O49" s="165"/>
      <c r="P49" s="207"/>
      <c r="Q49" s="207"/>
      <c r="R49" s="165"/>
      <c r="S49" s="165"/>
      <c r="T49" s="165"/>
      <c r="U49" s="165"/>
      <c r="V49" s="165"/>
    </row>
    <row r="50" spans="1:22" ht="14.25" x14ac:dyDescent="0.2">
      <c r="A50" s="172" t="s">
        <v>259</v>
      </c>
      <c r="B50" s="172"/>
      <c r="C50" s="172"/>
      <c r="D50" s="170"/>
      <c r="E50" s="169"/>
      <c r="F50" s="166"/>
      <c r="G50" s="165"/>
      <c r="H50" s="167"/>
      <c r="I50" s="166"/>
      <c r="J50" s="165"/>
      <c r="K50" s="165"/>
      <c r="L50" s="165"/>
      <c r="M50" s="165"/>
      <c r="N50" s="165"/>
      <c r="O50" s="165"/>
      <c r="P50" s="208"/>
      <c r="Q50" s="165"/>
      <c r="R50" s="165"/>
      <c r="S50" s="165"/>
      <c r="T50" s="165"/>
      <c r="U50" s="165"/>
      <c r="V50" s="165"/>
    </row>
    <row r="51" spans="1:22" ht="14.25" x14ac:dyDescent="0.2">
      <c r="A51" s="172" t="s">
        <v>260</v>
      </c>
      <c r="B51" s="172"/>
      <c r="C51" s="172"/>
      <c r="D51" s="170"/>
      <c r="E51" s="169"/>
      <c r="F51" s="166"/>
      <c r="G51" s="165"/>
      <c r="H51" s="167"/>
      <c r="I51" s="166"/>
      <c r="J51" s="165"/>
      <c r="K51" s="165"/>
      <c r="L51" s="165"/>
      <c r="M51" s="165"/>
      <c r="N51" s="165"/>
      <c r="O51" s="165"/>
      <c r="P51" s="208"/>
      <c r="Q51" s="165"/>
      <c r="R51" s="165"/>
      <c r="S51" s="165"/>
      <c r="T51" s="165"/>
      <c r="U51" s="165"/>
      <c r="V51" s="165"/>
    </row>
    <row r="52" spans="1:22" x14ac:dyDescent="0.2">
      <c r="A52" s="172" t="s">
        <v>261</v>
      </c>
      <c r="B52" s="172"/>
      <c r="C52" s="172"/>
      <c r="D52" s="170"/>
      <c r="E52" s="169"/>
      <c r="F52" s="166"/>
      <c r="G52" s="165"/>
      <c r="H52" s="167"/>
      <c r="I52" s="166"/>
      <c r="J52" s="165"/>
      <c r="K52" s="165"/>
      <c r="L52" s="165"/>
      <c r="M52" s="165"/>
      <c r="N52" s="165"/>
      <c r="O52" s="165"/>
      <c r="P52" s="208"/>
      <c r="Q52" s="165"/>
      <c r="R52" s="165"/>
      <c r="S52" s="165"/>
      <c r="T52" s="165"/>
      <c r="U52" s="165"/>
      <c r="V52" s="165"/>
    </row>
    <row r="53" spans="1:22" x14ac:dyDescent="0.2">
      <c r="A53" s="172"/>
      <c r="B53" s="172"/>
      <c r="C53" s="172"/>
      <c r="D53" s="170"/>
      <c r="E53" s="169"/>
      <c r="F53" s="166"/>
      <c r="G53" s="165"/>
      <c r="H53" s="167"/>
      <c r="I53" s="166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</row>
    <row r="54" spans="1:22" x14ac:dyDescent="0.2">
      <c r="A54" s="172" t="s">
        <v>262</v>
      </c>
      <c r="B54" s="172"/>
      <c r="C54" s="172"/>
      <c r="D54" s="170"/>
      <c r="E54" s="169"/>
      <c r="F54" s="166"/>
      <c r="G54" s="165"/>
      <c r="H54" s="167"/>
      <c r="I54" s="166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</row>
    <row r="55" spans="1:22" x14ac:dyDescent="0.2">
      <c r="A55" s="172"/>
      <c r="B55" s="172"/>
      <c r="C55" s="172"/>
      <c r="D55" s="170"/>
      <c r="E55" s="169"/>
      <c r="F55" s="166"/>
      <c r="G55" s="165"/>
      <c r="H55" s="167"/>
      <c r="I55" s="166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</row>
    <row r="56" spans="1:22" x14ac:dyDescent="0.2">
      <c r="A56" s="172"/>
      <c r="B56" s="172"/>
      <c r="C56" s="172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</row>
  </sheetData>
  <mergeCells count="4">
    <mergeCell ref="A5:D5"/>
    <mergeCell ref="F46:H46"/>
    <mergeCell ref="F47:H47"/>
    <mergeCell ref="F48:H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W56"/>
  <sheetViews>
    <sheetView showGridLines="0" workbookViewId="0">
      <selection activeCell="A51" sqref="A51:A52"/>
    </sheetView>
  </sheetViews>
  <sheetFormatPr baseColWidth="10" defaultColWidth="11.42578125" defaultRowHeight="12.75" x14ac:dyDescent="0.2"/>
  <cols>
    <col min="1" max="1" width="15.7109375" customWidth="1"/>
  </cols>
  <sheetData>
    <row r="1" spans="1:23" x14ac:dyDescent="0.2">
      <c r="A1" s="1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3" ht="18" x14ac:dyDescent="0.25">
      <c r="A2" s="62" t="s">
        <v>19</v>
      </c>
      <c r="B2" s="61"/>
      <c r="C2" s="63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3" ht="15.75" x14ac:dyDescent="0.25">
      <c r="A3" s="151" t="s">
        <v>20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23" x14ac:dyDescent="0.2">
      <c r="A4" s="65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23" s="60" customFormat="1" ht="14.25" x14ac:dyDescent="0.2">
      <c r="A5" s="66" t="s">
        <v>21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8">
        <v>2003</v>
      </c>
      <c r="I5" s="68">
        <v>2004</v>
      </c>
      <c r="J5" s="68">
        <v>2005</v>
      </c>
      <c r="K5" s="68">
        <v>2006</v>
      </c>
      <c r="L5" s="68">
        <v>2007</v>
      </c>
      <c r="M5" s="68">
        <v>2008</v>
      </c>
      <c r="N5" s="68">
        <v>2009</v>
      </c>
      <c r="O5" s="68">
        <v>2010</v>
      </c>
      <c r="P5" s="68">
        <v>2011</v>
      </c>
      <c r="Q5" s="68">
        <v>2012</v>
      </c>
      <c r="R5" s="68">
        <v>2013</v>
      </c>
      <c r="S5" s="68">
        <v>2014</v>
      </c>
      <c r="T5" s="68">
        <v>2015</v>
      </c>
      <c r="U5" s="68">
        <v>2016</v>
      </c>
      <c r="V5" s="68">
        <v>2017</v>
      </c>
      <c r="W5" s="68">
        <v>2018</v>
      </c>
    </row>
    <row r="6" spans="1:23" x14ac:dyDescent="0.2">
      <c r="A6" s="69" t="s">
        <v>22</v>
      </c>
      <c r="B6" s="70" t="s">
        <v>23</v>
      </c>
      <c r="C6" s="70" t="s">
        <v>23</v>
      </c>
      <c r="D6" s="70" t="s">
        <v>23</v>
      </c>
      <c r="E6" s="70">
        <v>17076.013478057339</v>
      </c>
      <c r="F6" s="70">
        <v>16299.946022892924</v>
      </c>
      <c r="G6" s="70">
        <v>13340.427144295902</v>
      </c>
      <c r="H6" s="70">
        <v>15857.43134176797</v>
      </c>
      <c r="I6" s="70">
        <v>17339.445230486264</v>
      </c>
      <c r="J6" s="70">
        <v>19995.096737291547</v>
      </c>
      <c r="K6" s="70">
        <v>23349.861582409107</v>
      </c>
      <c r="L6" s="70">
        <v>27022.219881457193</v>
      </c>
      <c r="M6" s="71">
        <v>29079.015591856925</v>
      </c>
      <c r="N6" s="71">
        <v>35230.148134976705</v>
      </c>
      <c r="O6" s="71">
        <v>38002.159662348553</v>
      </c>
      <c r="P6" s="71">
        <v>41227.698234453841</v>
      </c>
      <c r="Q6" s="71">
        <v>47455.640708883897</v>
      </c>
      <c r="R6" s="71">
        <v>47751.862917596758</v>
      </c>
      <c r="S6" s="71">
        <v>46053.61746329967</v>
      </c>
      <c r="T6" s="71">
        <v>53036.167993932002</v>
      </c>
      <c r="U6" s="71">
        <v>46776.031135476274</v>
      </c>
      <c r="V6" s="71">
        <v>57367.379347621893</v>
      </c>
      <c r="W6" s="71" t="s">
        <v>23</v>
      </c>
    </row>
    <row r="7" spans="1:23" x14ac:dyDescent="0.2">
      <c r="A7" s="69" t="s">
        <v>24</v>
      </c>
      <c r="B7" s="72">
        <v>13093.393076470476</v>
      </c>
      <c r="C7" s="72" t="s">
        <v>23</v>
      </c>
      <c r="D7" s="72" t="s">
        <v>23</v>
      </c>
      <c r="E7" s="72">
        <v>72139.644736597882</v>
      </c>
      <c r="F7" s="72" t="s">
        <v>23</v>
      </c>
      <c r="G7" s="72">
        <v>89528.467763275068</v>
      </c>
      <c r="H7" s="72" t="s">
        <v>23</v>
      </c>
      <c r="I7" s="72">
        <v>106715.85653740958</v>
      </c>
      <c r="J7" s="72" t="s">
        <v>23</v>
      </c>
      <c r="K7" s="71">
        <v>136357.86273766222</v>
      </c>
      <c r="L7" s="72" t="s">
        <v>23</v>
      </c>
      <c r="M7" s="71">
        <v>169504.63439235507</v>
      </c>
      <c r="N7" s="71" t="s">
        <v>23</v>
      </c>
      <c r="O7" s="71">
        <v>188135.09294357328</v>
      </c>
      <c r="P7" s="71">
        <v>190538.57204741711</v>
      </c>
      <c r="Q7" s="71" t="s">
        <v>23</v>
      </c>
      <c r="R7" s="71">
        <v>208845.9816252263</v>
      </c>
      <c r="S7" s="71" t="s">
        <v>23</v>
      </c>
      <c r="T7" s="71">
        <v>210031.43124301411</v>
      </c>
      <c r="U7" s="71" t="s">
        <v>23</v>
      </c>
      <c r="V7" s="71">
        <v>223788.56440711214</v>
      </c>
      <c r="W7" s="71" t="s">
        <v>23</v>
      </c>
    </row>
    <row r="8" spans="1:23" x14ac:dyDescent="0.2">
      <c r="A8" s="69" t="s">
        <v>25</v>
      </c>
      <c r="B8" s="72" t="s">
        <v>23</v>
      </c>
      <c r="C8" s="72">
        <v>28945.058949393278</v>
      </c>
      <c r="D8" s="72">
        <v>33994.911269331795</v>
      </c>
      <c r="E8" s="72">
        <v>50110.527660894542</v>
      </c>
      <c r="F8" s="72">
        <v>55243.183432299338</v>
      </c>
      <c r="G8" s="72">
        <v>53935.286087831868</v>
      </c>
      <c r="H8" s="72">
        <v>54353.131607682815</v>
      </c>
      <c r="I8" s="72">
        <v>55510.622836250637</v>
      </c>
      <c r="J8" s="72">
        <v>56059.141927781879</v>
      </c>
      <c r="K8" s="71">
        <v>59518.860378837169</v>
      </c>
      <c r="L8" s="71">
        <v>64532.715393181585</v>
      </c>
      <c r="M8" s="71">
        <v>69619.130831748043</v>
      </c>
      <c r="N8" s="71">
        <v>73993.34584001395</v>
      </c>
      <c r="O8" s="71">
        <v>81905.452490930256</v>
      </c>
      <c r="P8" s="71">
        <v>89210.285542871643</v>
      </c>
      <c r="Q8" s="71">
        <v>96832.202374971312</v>
      </c>
      <c r="R8" s="71">
        <v>102561.16166178159</v>
      </c>
      <c r="S8" s="71">
        <v>110746.43906830103</v>
      </c>
      <c r="T8" s="71">
        <v>125624.23603795706</v>
      </c>
      <c r="U8" s="71">
        <v>139538.94795894911</v>
      </c>
      <c r="V8" s="71">
        <v>152354.69630653813</v>
      </c>
      <c r="W8" s="71">
        <v>157152.29802683412</v>
      </c>
    </row>
    <row r="9" spans="1:23" x14ac:dyDescent="0.2">
      <c r="A9" s="73" t="s">
        <v>26</v>
      </c>
      <c r="B9" s="72">
        <v>31732.159977328596</v>
      </c>
      <c r="C9" s="72">
        <v>82521.361891809793</v>
      </c>
      <c r="D9" s="72">
        <v>103386.18779088618</v>
      </c>
      <c r="E9" s="72">
        <v>152103.3027185332</v>
      </c>
      <c r="F9" s="72">
        <v>173774.54989069892</v>
      </c>
      <c r="G9" s="72">
        <v>173394.10996777209</v>
      </c>
      <c r="H9" s="72">
        <v>185383.76769075621</v>
      </c>
      <c r="I9" s="72">
        <v>197604.15205051436</v>
      </c>
      <c r="J9" s="72">
        <v>207929.84925863359</v>
      </c>
      <c r="K9" s="71">
        <v>211999.46674922484</v>
      </c>
      <c r="L9" s="71">
        <v>221197.8128982473</v>
      </c>
      <c r="M9" s="71">
        <v>220701.51531191438</v>
      </c>
      <c r="N9" s="71">
        <v>227592.23512487503</v>
      </c>
      <c r="O9" s="71">
        <v>227693.27714610813</v>
      </c>
      <c r="P9" s="71">
        <v>232250.40982810917</v>
      </c>
      <c r="Q9" s="71">
        <v>235140.10204740518</v>
      </c>
      <c r="R9" s="71">
        <v>239314.5295093579</v>
      </c>
      <c r="S9" s="71">
        <v>257881.20487874752</v>
      </c>
      <c r="T9" s="71">
        <v>268160.78531505459</v>
      </c>
      <c r="U9" s="71">
        <v>291392.70567057433</v>
      </c>
      <c r="V9" s="71">
        <v>294276.80048913823</v>
      </c>
      <c r="W9" s="71">
        <v>285017.81685542385</v>
      </c>
    </row>
    <row r="10" spans="1:23" x14ac:dyDescent="0.2">
      <c r="A10" s="69" t="s">
        <v>27</v>
      </c>
      <c r="B10" s="72" t="s">
        <v>23</v>
      </c>
      <c r="C10" s="72" t="s">
        <v>23</v>
      </c>
      <c r="D10" s="72" t="s">
        <v>23</v>
      </c>
      <c r="E10" s="72" t="s">
        <v>23</v>
      </c>
      <c r="F10" s="72" t="s">
        <v>23</v>
      </c>
      <c r="G10" s="72" t="s">
        <v>23</v>
      </c>
      <c r="H10" s="72" t="s">
        <v>23</v>
      </c>
      <c r="I10" s="72" t="s">
        <v>23</v>
      </c>
      <c r="J10" s="72" t="s">
        <v>23</v>
      </c>
      <c r="K10" s="71" t="s">
        <v>23</v>
      </c>
      <c r="L10" s="71">
        <v>7743.73223540245</v>
      </c>
      <c r="M10" s="71">
        <v>9159.1512303946693</v>
      </c>
      <c r="N10" s="71">
        <v>8717.3882794839174</v>
      </c>
      <c r="O10" s="71">
        <v>9337.1423553016029</v>
      </c>
      <c r="P10" s="71">
        <v>11190.555630431065</v>
      </c>
      <c r="Q10" s="71">
        <v>12249.955168552711</v>
      </c>
      <c r="R10" s="71">
        <v>13838.482945751897</v>
      </c>
      <c r="S10" s="71">
        <v>14081.370344163224</v>
      </c>
      <c r="T10" s="71">
        <v>15412.937362133469</v>
      </c>
      <c r="U10" s="71">
        <v>15338.919126153174</v>
      </c>
      <c r="V10" s="71">
        <v>15434.688742739891</v>
      </c>
      <c r="W10" s="71">
        <v>15932.430248524199</v>
      </c>
    </row>
    <row r="11" spans="1:23" x14ac:dyDescent="0.2">
      <c r="A11" s="69" t="s">
        <v>28</v>
      </c>
      <c r="B11" s="72" t="s">
        <v>23</v>
      </c>
      <c r="C11" s="72" t="s">
        <v>23</v>
      </c>
      <c r="D11" s="72" t="s">
        <v>23</v>
      </c>
      <c r="E11" s="72">
        <v>3377.5131381505003</v>
      </c>
      <c r="F11" s="72">
        <v>3568.4282950134598</v>
      </c>
      <c r="G11" s="72">
        <v>4263.3529779266564</v>
      </c>
      <c r="H11" s="72">
        <v>5012.3472810577186</v>
      </c>
      <c r="I11" s="72">
        <v>5217.754229666687</v>
      </c>
      <c r="J11" s="72">
        <v>5293.3880046122622</v>
      </c>
      <c r="K11" s="71">
        <v>5636.6490128168634</v>
      </c>
      <c r="L11" s="71">
        <v>6995.9841803031513</v>
      </c>
      <c r="M11" s="71">
        <v>7798.7324679478306</v>
      </c>
      <c r="N11" s="71">
        <v>8062.0479899722613</v>
      </c>
      <c r="O11" s="71">
        <v>8591.5254760280404</v>
      </c>
      <c r="P11" s="71">
        <v>9549.3828143495048</v>
      </c>
      <c r="Q11" s="71">
        <v>11067.766058367681</v>
      </c>
      <c r="R11" s="71">
        <v>13765.039802546084</v>
      </c>
      <c r="S11" s="71">
        <v>17581.686846526656</v>
      </c>
      <c r="T11" s="71">
        <v>20228.872883721167</v>
      </c>
      <c r="U11" s="71">
        <v>19962.872355516036</v>
      </c>
      <c r="V11" s="71">
        <v>18167.399999671521</v>
      </c>
      <c r="W11" s="71">
        <v>20883.157008026577</v>
      </c>
    </row>
    <row r="12" spans="1:23" x14ac:dyDescent="0.2">
      <c r="A12" s="69" t="s">
        <v>29</v>
      </c>
      <c r="B12" s="72">
        <v>4543.502477712429</v>
      </c>
      <c r="C12" s="72">
        <v>14737.868865614322</v>
      </c>
      <c r="D12" s="72">
        <v>19272.917892222154</v>
      </c>
      <c r="E12" s="72" t="s">
        <v>23</v>
      </c>
      <c r="F12" s="72">
        <v>33653.256911950513</v>
      </c>
      <c r="G12" s="72">
        <v>36422.170148393809</v>
      </c>
      <c r="H12" s="72">
        <v>38367.377868908043</v>
      </c>
      <c r="I12" s="72">
        <v>39300.020731957651</v>
      </c>
      <c r="J12" s="72">
        <v>39888.748631521506</v>
      </c>
      <c r="K12" s="71">
        <v>42829.6697764704</v>
      </c>
      <c r="L12" s="71">
        <v>47814.310409783029</v>
      </c>
      <c r="M12" s="71">
        <v>55718.674133840766</v>
      </c>
      <c r="N12" s="71">
        <v>61820.179725375718</v>
      </c>
      <c r="O12" s="71">
        <v>63684.916954640044</v>
      </c>
      <c r="P12" s="71">
        <v>66155.567755979442</v>
      </c>
      <c r="Q12" s="71">
        <v>67495.798178119265</v>
      </c>
      <c r="R12" s="71">
        <v>70371.101056753818</v>
      </c>
      <c r="S12" s="71">
        <v>73092.781728885311</v>
      </c>
      <c r="T12" s="71">
        <v>84582.020968229743</v>
      </c>
      <c r="U12" s="71">
        <v>92465.365586525964</v>
      </c>
      <c r="V12" s="71">
        <v>96069.27828454494</v>
      </c>
      <c r="W12" s="71">
        <v>98803.533862388707</v>
      </c>
    </row>
    <row r="13" spans="1:23" x14ac:dyDescent="0.2">
      <c r="A13" s="69" t="s">
        <v>30</v>
      </c>
      <c r="B13" s="72" t="s">
        <v>23</v>
      </c>
      <c r="C13" s="72" t="s">
        <v>23</v>
      </c>
      <c r="D13" s="72" t="s">
        <v>23</v>
      </c>
      <c r="E13" s="72">
        <v>717.55993667572807</v>
      </c>
      <c r="F13" s="72">
        <v>917.61215030368783</v>
      </c>
      <c r="G13" s="72">
        <v>1036.8446541220364</v>
      </c>
      <c r="H13" s="72">
        <v>1265.9886224179063</v>
      </c>
      <c r="I13" s="72">
        <v>1528.8281016696812</v>
      </c>
      <c r="J13" s="72">
        <v>1861.1035135044165</v>
      </c>
      <c r="K13" s="71">
        <v>2545.5919326491603</v>
      </c>
      <c r="L13" s="71">
        <v>2811.1416999711196</v>
      </c>
      <c r="M13" s="71">
        <v>3381.4438625037042</v>
      </c>
      <c r="N13" s="71">
        <v>3467.4835449287748</v>
      </c>
      <c r="O13" s="71">
        <v>4159.4414004093296</v>
      </c>
      <c r="P13" s="71">
        <v>6825.3092533508707</v>
      </c>
      <c r="Q13" s="71">
        <v>6602.6045347699101</v>
      </c>
      <c r="R13" s="71">
        <v>5635.2127591021617</v>
      </c>
      <c r="S13" s="71">
        <v>5049.3758713084399</v>
      </c>
      <c r="T13" s="71">
        <v>5595.0109507761754</v>
      </c>
      <c r="U13" s="71">
        <v>5143.0027078251815</v>
      </c>
      <c r="V13" s="71">
        <v>5658.260756560042</v>
      </c>
      <c r="W13" s="71">
        <v>6633.3197980235791</v>
      </c>
    </row>
    <row r="14" spans="1:23" x14ac:dyDescent="0.2">
      <c r="A14" s="69" t="s">
        <v>31</v>
      </c>
      <c r="B14" s="72">
        <v>4574.894519535218</v>
      </c>
      <c r="C14" s="72">
        <v>16422.189297628476</v>
      </c>
      <c r="D14" s="72">
        <v>20002.162231049475</v>
      </c>
      <c r="E14" s="72">
        <v>40834.60537253951</v>
      </c>
      <c r="F14" s="72">
        <v>42264.710666302068</v>
      </c>
      <c r="G14" s="72">
        <v>43829.15505803877</v>
      </c>
      <c r="H14" s="72">
        <v>45941.622037067675</v>
      </c>
      <c r="I14" s="72">
        <v>49260.510007539895</v>
      </c>
      <c r="J14" s="72">
        <v>50327.307466453007</v>
      </c>
      <c r="K14" s="71">
        <v>53086.266557163181</v>
      </c>
      <c r="L14" s="71">
        <v>59587.104842404784</v>
      </c>
      <c r="M14" s="71">
        <v>66737.507570941263</v>
      </c>
      <c r="N14" s="71">
        <v>68764.742146467455</v>
      </c>
      <c r="O14" s="71">
        <v>70846.927773336691</v>
      </c>
      <c r="P14" s="71">
        <v>72451.033632917417</v>
      </c>
      <c r="Q14" s="71">
        <v>67958.902037204141</v>
      </c>
      <c r="R14" s="71">
        <v>66662.162704802337</v>
      </c>
      <c r="S14" s="71">
        <v>66602.292825125536</v>
      </c>
      <c r="T14" s="71">
        <v>66427.401355992683</v>
      </c>
      <c r="U14" s="71">
        <v>67555.526450165213</v>
      </c>
      <c r="V14" s="71">
        <v>70931.728617060769</v>
      </c>
      <c r="W14" s="71">
        <v>73743.654245529804</v>
      </c>
    </row>
    <row r="15" spans="1:23" x14ac:dyDescent="0.2">
      <c r="A15" s="69" t="s">
        <v>32</v>
      </c>
      <c r="B15" s="72">
        <v>89823.034191932791</v>
      </c>
      <c r="C15" s="72">
        <v>231558.54012062118</v>
      </c>
      <c r="D15" s="72">
        <v>251461.01362041445</v>
      </c>
      <c r="E15" s="72">
        <v>302311.90250221762</v>
      </c>
      <c r="F15" s="72">
        <v>330949.250926757</v>
      </c>
      <c r="G15" s="72">
        <v>347187.26352369081</v>
      </c>
      <c r="H15" s="72">
        <v>341919.54428458883</v>
      </c>
      <c r="I15" s="72">
        <v>348314.52384349162</v>
      </c>
      <c r="J15" s="72">
        <v>355976.26924429828</v>
      </c>
      <c r="K15" s="71">
        <v>371979.4117030864</v>
      </c>
      <c r="L15" s="71">
        <v>394588.6536454985</v>
      </c>
      <c r="M15" s="71">
        <v>412550.89670939028</v>
      </c>
      <c r="N15" s="71">
        <v>450896.86128228687</v>
      </c>
      <c r="O15" s="71">
        <v>465455.67995644838</v>
      </c>
      <c r="P15" s="71">
        <v>486991.68603078567</v>
      </c>
      <c r="Q15" s="71">
        <v>497922.85741294466</v>
      </c>
      <c r="R15" s="71">
        <v>526892.53124312114</v>
      </c>
      <c r="S15" s="71">
        <v>562141.38715971191</v>
      </c>
      <c r="T15" s="71">
        <v>612132.24062916823</v>
      </c>
      <c r="U15" s="71">
        <v>639181.23075889959</v>
      </c>
      <c r="V15" s="71">
        <v>655284.72033450182</v>
      </c>
      <c r="W15" s="71">
        <v>672574.31145714456</v>
      </c>
    </row>
    <row r="16" spans="1:23" x14ac:dyDescent="0.2">
      <c r="A16" s="69" t="s">
        <v>33</v>
      </c>
      <c r="B16" s="72">
        <v>1089.9851372015805</v>
      </c>
      <c r="C16" s="72">
        <v>4253.1442468760451</v>
      </c>
      <c r="D16" s="72">
        <v>6172.4853766484302</v>
      </c>
      <c r="E16" s="72" t="s">
        <v>23</v>
      </c>
      <c r="F16" s="72">
        <v>11686.60667712119</v>
      </c>
      <c r="G16" s="72" t="s">
        <v>23</v>
      </c>
      <c r="H16" s="72">
        <v>13127.07169563235</v>
      </c>
      <c r="I16" s="72">
        <v>13421.736512616233</v>
      </c>
      <c r="J16" s="72">
        <v>14651.747976106713</v>
      </c>
      <c r="K16" s="71">
        <v>15502.190550605101</v>
      </c>
      <c r="L16" s="71">
        <v>16665.371081887097</v>
      </c>
      <c r="M16" s="71">
        <v>20041.997137331044</v>
      </c>
      <c r="N16" s="71">
        <v>19161.751767146132</v>
      </c>
      <c r="O16" s="71">
        <v>17143.518388594872</v>
      </c>
      <c r="P16" s="71">
        <v>17717.554404094324</v>
      </c>
      <c r="Q16" s="71">
        <v>17655.414858004966</v>
      </c>
      <c r="R16" s="71">
        <v>20963.62662609691</v>
      </c>
      <c r="S16" s="71">
        <v>22602.562316686268</v>
      </c>
      <c r="T16" s="71">
        <v>27785.331008332654</v>
      </c>
      <c r="U16" s="71">
        <v>29928.495629738842</v>
      </c>
      <c r="V16" s="71">
        <v>35108.760733463423</v>
      </c>
      <c r="W16" s="71">
        <v>37773.039053454762</v>
      </c>
    </row>
    <row r="17" spans="1:23" x14ac:dyDescent="0.2">
      <c r="A17" s="69" t="s">
        <v>34</v>
      </c>
      <c r="B17" s="72">
        <v>1341.686563824888</v>
      </c>
      <c r="C17" s="72">
        <v>4310.5892000708891</v>
      </c>
      <c r="D17" s="72">
        <v>7598.1694368603557</v>
      </c>
      <c r="E17" s="72">
        <v>11319.34974569001</v>
      </c>
      <c r="F17" s="72">
        <v>12155.215512115441</v>
      </c>
      <c r="G17" s="72">
        <v>13242.052085154672</v>
      </c>
      <c r="H17" s="72">
        <v>14995.429507242097</v>
      </c>
      <c r="I17" s="72">
        <v>16944.776757380823</v>
      </c>
      <c r="J17" s="72">
        <v>18069.031991772281</v>
      </c>
      <c r="K17" s="71">
        <v>19897.781523714417</v>
      </c>
      <c r="L17" s="71">
        <v>22656.886746082029</v>
      </c>
      <c r="M17" s="71">
        <v>24441.548372341807</v>
      </c>
      <c r="N17" s="71">
        <v>27571.277269594451</v>
      </c>
      <c r="O17" s="71">
        <v>28757.12014546807</v>
      </c>
      <c r="P17" s="71">
        <v>29120.009399134993</v>
      </c>
      <c r="Q17" s="71">
        <v>30017.303117309588</v>
      </c>
      <c r="R17" s="71">
        <v>31311.564176993779</v>
      </c>
      <c r="S17" s="71">
        <v>33613.736627815837</v>
      </c>
      <c r="T17" s="71">
        <v>38134.780490769328</v>
      </c>
      <c r="U17" s="71">
        <v>40141.623183427815</v>
      </c>
      <c r="V17" s="71">
        <v>46094.876149186341</v>
      </c>
      <c r="W17" s="71">
        <v>40292.384794471654</v>
      </c>
    </row>
    <row r="18" spans="1:23" x14ac:dyDescent="0.2">
      <c r="A18" s="69" t="s">
        <v>35</v>
      </c>
      <c r="B18" s="72">
        <v>167.38067091619092</v>
      </c>
      <c r="C18" s="72">
        <v>620.00746262989003</v>
      </c>
      <c r="D18" s="72">
        <v>877.3728281385097</v>
      </c>
      <c r="E18" s="72">
        <v>1957.071937052501</v>
      </c>
      <c r="F18" s="72">
        <v>2367.3626338707877</v>
      </c>
      <c r="G18" s="72">
        <v>2395.4701047310173</v>
      </c>
      <c r="H18" s="72">
        <v>2355.7778143348523</v>
      </c>
      <c r="I18" s="72" t="s">
        <v>23</v>
      </c>
      <c r="J18" s="72">
        <v>2672.5097257830439</v>
      </c>
      <c r="K18" s="71">
        <v>3020.6890200751914</v>
      </c>
      <c r="L18" s="71">
        <v>2919.7613054845101</v>
      </c>
      <c r="M18" s="71">
        <v>3030.0563731691309</v>
      </c>
      <c r="N18" s="71">
        <v>3145.7052130764009</v>
      </c>
      <c r="O18" s="71" t="s">
        <v>23</v>
      </c>
      <c r="P18" s="71">
        <v>2851.1168349287241</v>
      </c>
      <c r="Q18" s="71" t="s">
        <v>23</v>
      </c>
      <c r="R18" s="71">
        <v>2197.1500791421377</v>
      </c>
      <c r="S18" s="71">
        <v>2705.243786145646</v>
      </c>
      <c r="T18" s="71">
        <v>3526.568010729562</v>
      </c>
      <c r="U18" s="71">
        <v>3800.7203931772747</v>
      </c>
      <c r="V18" s="71">
        <v>3984.1114488818812</v>
      </c>
      <c r="W18" s="71">
        <v>4085.6906495835865</v>
      </c>
    </row>
    <row r="19" spans="1:23" x14ac:dyDescent="0.2">
      <c r="A19" s="69" t="s">
        <v>36</v>
      </c>
      <c r="B19" s="72" t="s">
        <v>23</v>
      </c>
      <c r="C19" s="72">
        <v>16545.478244207115</v>
      </c>
      <c r="D19" s="72">
        <v>24389.488942335156</v>
      </c>
      <c r="E19" s="72">
        <v>56011.563875937958</v>
      </c>
      <c r="F19" s="72">
        <v>61603.570973372523</v>
      </c>
      <c r="G19" s="72">
        <v>61999.276924842736</v>
      </c>
      <c r="H19" s="72">
        <v>57115.496167094214</v>
      </c>
      <c r="I19" s="72">
        <v>60726.289582042074</v>
      </c>
      <c r="J19" s="72">
        <v>62732.946738704151</v>
      </c>
      <c r="K19" s="71">
        <v>65900.112513490414</v>
      </c>
      <c r="L19" s="71">
        <v>77883.999137221021</v>
      </c>
      <c r="M19" s="71">
        <v>77132.144701227429</v>
      </c>
      <c r="N19" s="71">
        <v>77167.435568277346</v>
      </c>
      <c r="O19" s="71">
        <v>79085.495813225149</v>
      </c>
      <c r="P19" s="71">
        <v>86495.165759674434</v>
      </c>
      <c r="Q19" s="71">
        <v>94287.671275269036</v>
      </c>
      <c r="R19" s="71">
        <v>101782.139773252</v>
      </c>
      <c r="S19" s="71">
        <v>108858.10654895144</v>
      </c>
      <c r="T19" s="71">
        <v>125774.14740040091</v>
      </c>
      <c r="U19" s="71">
        <v>146543.50610042273</v>
      </c>
      <c r="V19" s="71">
        <v>162245.79824964851</v>
      </c>
      <c r="W19" s="71">
        <v>173643.63020800173</v>
      </c>
    </row>
    <row r="20" spans="1:23" x14ac:dyDescent="0.2">
      <c r="A20" s="69" t="s">
        <v>37</v>
      </c>
      <c r="B20" s="72">
        <v>41195.054995184997</v>
      </c>
      <c r="C20" s="72">
        <v>119996.15740308291</v>
      </c>
      <c r="D20" s="72">
        <v>107788.61502496971</v>
      </c>
      <c r="E20" s="72">
        <v>140584.44293399469</v>
      </c>
      <c r="F20" s="72">
        <v>152541.48313623475</v>
      </c>
      <c r="G20" s="72">
        <v>160565.25283171627</v>
      </c>
      <c r="H20" s="72">
        <v>162979.68186656976</v>
      </c>
      <c r="I20" s="72">
        <v>163398.88283253496</v>
      </c>
      <c r="J20" s="72">
        <v>164266.14405549504</v>
      </c>
      <c r="K20" s="71">
        <v>179598.12242919698</v>
      </c>
      <c r="L20" s="71">
        <v>200990.31075250544</v>
      </c>
      <c r="M20" s="71">
        <v>214704.33973109449</v>
      </c>
      <c r="N20" s="71">
        <v>226225.58357032997</v>
      </c>
      <c r="O20" s="71">
        <v>232292.45897962514</v>
      </c>
      <c r="P20" s="71">
        <v>237165.58096552259</v>
      </c>
      <c r="Q20" s="71">
        <v>247793.37189397571</v>
      </c>
      <c r="R20" s="71">
        <v>256969.88963342278</v>
      </c>
      <c r="S20" s="71">
        <v>273235.15569843788</v>
      </c>
      <c r="T20" s="71">
        <v>297924.29944068362</v>
      </c>
      <c r="U20" s="71">
        <v>332152.00023421709</v>
      </c>
      <c r="V20" s="71">
        <v>343865.52389177348</v>
      </c>
      <c r="W20" s="71">
        <v>362548.99277714069</v>
      </c>
    </row>
    <row r="21" spans="1:23" x14ac:dyDescent="0.2">
      <c r="A21" s="69" t="s">
        <v>38</v>
      </c>
      <c r="B21" s="72">
        <v>196063.86947030039</v>
      </c>
      <c r="C21" s="72">
        <v>655957.40840450453</v>
      </c>
      <c r="D21" s="72">
        <v>695969.92733148707</v>
      </c>
      <c r="E21" s="72">
        <v>898489.88218292897</v>
      </c>
      <c r="F21" s="72">
        <v>952253.7334409781</v>
      </c>
      <c r="G21" s="72">
        <v>979632.25484574214</v>
      </c>
      <c r="H21" s="72">
        <v>1035046.1119269066</v>
      </c>
      <c r="I21" s="72">
        <v>1072902.7097460092</v>
      </c>
      <c r="J21" s="72">
        <v>1158920.7300894223</v>
      </c>
      <c r="K21" s="71">
        <v>1219286.594851648</v>
      </c>
      <c r="L21" s="71">
        <v>1317361.2506655266</v>
      </c>
      <c r="M21" s="71">
        <v>1317545.4934087957</v>
      </c>
      <c r="N21" s="71">
        <v>1246622.8938146902</v>
      </c>
      <c r="O21" s="71">
        <v>1285488.1831669868</v>
      </c>
      <c r="P21" s="71">
        <v>1347780.1478398994</v>
      </c>
      <c r="Q21" s="71">
        <v>1376579.1635037682</v>
      </c>
      <c r="R21" s="71">
        <v>1486734.3112496203</v>
      </c>
      <c r="S21" s="71">
        <v>1573200.9873265736</v>
      </c>
      <c r="T21" s="71">
        <v>1673638.0023489988</v>
      </c>
      <c r="U21" s="71">
        <v>1609828.9016020349</v>
      </c>
      <c r="V21" s="71">
        <v>1648841.2149135335</v>
      </c>
      <c r="W21" s="71">
        <v>1683315.5864528976</v>
      </c>
    </row>
    <row r="22" spans="1:23" x14ac:dyDescent="0.2">
      <c r="A22" s="69" t="s">
        <v>39</v>
      </c>
      <c r="B22" s="72" t="s">
        <v>23</v>
      </c>
      <c r="C22" s="72">
        <v>86605.4361513474</v>
      </c>
      <c r="D22" s="72">
        <v>115912.53868543431</v>
      </c>
      <c r="E22" s="72">
        <v>299163.15308174369</v>
      </c>
      <c r="F22" s="72">
        <v>352167.76250527217</v>
      </c>
      <c r="G22" s="72">
        <v>433624.97480118903</v>
      </c>
      <c r="H22" s="72">
        <v>523290.53148953867</v>
      </c>
      <c r="I22" s="72">
        <v>636555.3177566122</v>
      </c>
      <c r="J22" s="72">
        <v>776018.11342342279</v>
      </c>
      <c r="K22" s="71">
        <v>920505.31981432356</v>
      </c>
      <c r="L22" s="71">
        <v>1101267.1601415137</v>
      </c>
      <c r="M22" s="71">
        <v>1285221.6747352518</v>
      </c>
      <c r="N22" s="71">
        <v>1670960.5980350864</v>
      </c>
      <c r="O22" s="71">
        <v>1940027.3256826214</v>
      </c>
      <c r="P22" s="71">
        <v>2238687.2525873533</v>
      </c>
      <c r="Q22" s="71">
        <v>2613568.178801971</v>
      </c>
      <c r="R22" s="71">
        <v>2919741.3066200712</v>
      </c>
      <c r="S22" s="71">
        <v>3212408.5059068729</v>
      </c>
      <c r="T22" s="71">
        <v>3635029.5740897893</v>
      </c>
      <c r="U22" s="71">
        <v>3947275.1724446076</v>
      </c>
      <c r="V22" s="71">
        <v>4175248.668250904</v>
      </c>
      <c r="W22" s="71">
        <v>4599686.4071302526</v>
      </c>
    </row>
    <row r="23" spans="1:23" x14ac:dyDescent="0.2">
      <c r="A23" s="74" t="s">
        <v>40</v>
      </c>
      <c r="B23" s="72" t="s">
        <v>23</v>
      </c>
      <c r="C23" s="72">
        <v>66815.636234392834</v>
      </c>
      <c r="D23" s="72">
        <v>119933.73976490725</v>
      </c>
      <c r="E23" s="72">
        <v>168337.80339045389</v>
      </c>
      <c r="F23" s="72">
        <v>194993.6215213172</v>
      </c>
      <c r="G23" s="72">
        <v>203837.78154578974</v>
      </c>
      <c r="H23" s="72">
        <v>221664.85142479316</v>
      </c>
      <c r="I23" s="72">
        <v>255107.75562842248</v>
      </c>
      <c r="J23" s="72">
        <v>275724.25699144066</v>
      </c>
      <c r="K23" s="71">
        <v>311224.18032660044</v>
      </c>
      <c r="L23" s="71">
        <v>363000.30515031348</v>
      </c>
      <c r="M23" s="71">
        <v>388979.2494238228</v>
      </c>
      <c r="N23" s="71">
        <v>417414.60329856171</v>
      </c>
      <c r="O23" s="71">
        <v>476943.87220764492</v>
      </c>
      <c r="P23" s="71">
        <v>530246.96756361623</v>
      </c>
      <c r="Q23" s="71">
        <v>586167.84858288046</v>
      </c>
      <c r="R23" s="71">
        <v>616109.07368715235</v>
      </c>
      <c r="S23" s="71">
        <v>678253.5223927286</v>
      </c>
      <c r="T23" s="71">
        <v>763927.24345122487</v>
      </c>
      <c r="U23" s="71">
        <v>811454.75339601014</v>
      </c>
      <c r="V23" s="71">
        <v>896792.98459936096</v>
      </c>
      <c r="W23" s="71">
        <v>967488.66157232516</v>
      </c>
    </row>
    <row r="24" spans="1:23" x14ac:dyDescent="0.2">
      <c r="A24" s="74" t="s">
        <v>41</v>
      </c>
      <c r="B24" s="72" t="s">
        <v>23</v>
      </c>
      <c r="C24" s="72" t="s">
        <v>23</v>
      </c>
      <c r="D24" s="72">
        <v>536.59869627999831</v>
      </c>
      <c r="E24" s="72">
        <v>752.04312805448637</v>
      </c>
      <c r="F24" s="72">
        <v>781.03824301538498</v>
      </c>
      <c r="G24" s="72">
        <v>861.47221607894483</v>
      </c>
      <c r="H24" s="72">
        <v>836.29559849313125</v>
      </c>
      <c r="I24" s="72">
        <v>1010.2625885538397</v>
      </c>
      <c r="J24" s="72">
        <v>1478.5161043419266</v>
      </c>
      <c r="K24" s="71">
        <v>1998.3157485757406</v>
      </c>
      <c r="L24" s="71">
        <v>1973.0751499733065</v>
      </c>
      <c r="M24" s="71">
        <v>2179.271866613818</v>
      </c>
      <c r="N24" s="71">
        <v>1485.6637444793428</v>
      </c>
      <c r="O24" s="71">
        <v>2058.7455929084053</v>
      </c>
      <c r="P24" s="71">
        <v>2576.9172149468682</v>
      </c>
      <c r="Q24" s="71">
        <v>2595.3164503769394</v>
      </c>
      <c r="R24" s="71">
        <v>2522.8661919959454</v>
      </c>
      <c r="S24" s="71">
        <v>3035.8816129921729</v>
      </c>
      <c r="T24" s="71">
        <v>3038.2332759376218</v>
      </c>
      <c r="U24" s="71">
        <v>2288.0252788482999</v>
      </c>
      <c r="V24" s="71">
        <v>2825.1154424560959</v>
      </c>
      <c r="W24" s="71">
        <v>3719.1426425462992</v>
      </c>
    </row>
    <row r="25" spans="1:23" x14ac:dyDescent="0.2">
      <c r="A25" s="74" t="s">
        <v>42</v>
      </c>
      <c r="B25" s="72" t="s">
        <v>23</v>
      </c>
      <c r="C25" s="72" t="s">
        <v>23</v>
      </c>
      <c r="D25" s="72">
        <v>837.12678328594689</v>
      </c>
      <c r="E25" s="72">
        <v>1572.5478674907731</v>
      </c>
      <c r="F25" s="72">
        <v>2006.5537216599198</v>
      </c>
      <c r="G25" s="72">
        <v>2148.9993850823548</v>
      </c>
      <c r="H25" s="72">
        <v>2517.4564478358643</v>
      </c>
      <c r="I25" s="72">
        <v>3017.4252048127455</v>
      </c>
      <c r="J25" s="72">
        <v>3248.4059569674741</v>
      </c>
      <c r="K25" s="71">
        <v>3748.3925059438061</v>
      </c>
      <c r="L25" s="71">
        <v>4413.9684737028419</v>
      </c>
      <c r="M25" s="71">
        <v>4634.1682931057703</v>
      </c>
      <c r="N25" s="71">
        <v>4324.7224581997725</v>
      </c>
      <c r="O25" s="71">
        <v>4461.8714664902427</v>
      </c>
      <c r="P25" s="71">
        <v>5681.707403377075</v>
      </c>
      <c r="Q25" s="71">
        <v>5956.7681014445916</v>
      </c>
      <c r="R25" s="71">
        <v>6770.2957683391205</v>
      </c>
      <c r="S25" s="71">
        <v>7899.2320759213653</v>
      </c>
      <c r="T25" s="71">
        <v>8680.8223251104555</v>
      </c>
      <c r="U25" s="71">
        <v>7503.5429732107805</v>
      </c>
      <c r="V25" s="71">
        <v>8507.9837875294634</v>
      </c>
      <c r="W25" s="71">
        <v>9290.8648137783293</v>
      </c>
    </row>
    <row r="26" spans="1:23" x14ac:dyDescent="0.2">
      <c r="A26" s="69" t="s">
        <v>43</v>
      </c>
      <c r="B26" s="72" t="s">
        <v>23</v>
      </c>
      <c r="C26" s="72" t="s">
        <v>23</v>
      </c>
      <c r="D26" s="72" t="s">
        <v>23</v>
      </c>
      <c r="E26" s="72">
        <v>3459.3181685675654</v>
      </c>
      <c r="F26" s="72" t="s">
        <v>23</v>
      </c>
      <c r="G26" s="72" t="s">
        <v>23</v>
      </c>
      <c r="H26" s="72">
        <v>4059.5287551278011</v>
      </c>
      <c r="I26" s="72">
        <v>4295.1193403451534</v>
      </c>
      <c r="J26" s="72">
        <v>4491.3581563616299</v>
      </c>
      <c r="K26" s="71">
        <v>5397.2373371009626</v>
      </c>
      <c r="L26" s="71">
        <v>5729.0105138213312</v>
      </c>
      <c r="M26" s="71">
        <v>6090.942222495245</v>
      </c>
      <c r="N26" s="71">
        <v>6239.7972159679321</v>
      </c>
      <c r="O26" s="71">
        <v>5968.4171012047927</v>
      </c>
      <c r="P26" s="71">
        <v>6336.1434287394604</v>
      </c>
      <c r="Q26" s="71">
        <v>5594.9563124706528</v>
      </c>
      <c r="R26" s="71">
        <v>6109.2823725734552</v>
      </c>
      <c r="S26" s="71">
        <v>6609.3431808894729</v>
      </c>
      <c r="T26" s="71">
        <v>7641.60038341576</v>
      </c>
      <c r="U26" s="71">
        <v>8394.044975422139</v>
      </c>
      <c r="V26" s="71">
        <v>8467.8909620282793</v>
      </c>
      <c r="W26" s="71">
        <v>8451.2863805330562</v>
      </c>
    </row>
    <row r="27" spans="1:23" x14ac:dyDescent="0.2">
      <c r="A27" s="69" t="s">
        <v>44</v>
      </c>
      <c r="B27" s="72" t="s">
        <v>23</v>
      </c>
      <c r="C27" s="72" t="s">
        <v>23</v>
      </c>
      <c r="D27" s="72">
        <v>17383.330903139737</v>
      </c>
      <c r="E27" s="72">
        <v>30497.859187294511</v>
      </c>
      <c r="F27" s="72">
        <v>33196.00540219008</v>
      </c>
      <c r="G27" s="72">
        <v>36502.777640600056</v>
      </c>
      <c r="H27" s="72">
        <v>42845.320518649562</v>
      </c>
      <c r="I27" s="72">
        <v>44784.11871135448</v>
      </c>
      <c r="J27" s="72">
        <v>48143.179734000943</v>
      </c>
      <c r="K27" s="71">
        <v>48205.238347726416</v>
      </c>
      <c r="L27" s="71">
        <v>55506.805193289707</v>
      </c>
      <c r="M27" s="71">
        <v>65037.384588097906</v>
      </c>
      <c r="N27" s="71">
        <v>71252.652171901122</v>
      </c>
      <c r="O27" s="71">
        <v>78793.877271016696</v>
      </c>
      <c r="P27" s="71">
        <v>81816.222535370456</v>
      </c>
      <c r="Q27" s="71">
        <v>76570.841349380149</v>
      </c>
      <c r="R27" s="71">
        <v>79229.539323645397</v>
      </c>
      <c r="S27" s="71">
        <v>87760.474353111073</v>
      </c>
      <c r="T27" s="71">
        <v>95107.158694788406</v>
      </c>
      <c r="U27" s="71">
        <v>92818.10036881722</v>
      </c>
      <c r="V27" s="71">
        <v>80490.569973001388</v>
      </c>
      <c r="W27" s="71">
        <v>79146.586073499813</v>
      </c>
    </row>
    <row r="28" spans="1:23" x14ac:dyDescent="0.2">
      <c r="A28" s="69" t="s">
        <v>45</v>
      </c>
      <c r="B28" s="72">
        <v>21889.153637677849</v>
      </c>
      <c r="C28" s="72">
        <v>52184.057888889503</v>
      </c>
      <c r="D28" s="72">
        <v>59918.735219133268</v>
      </c>
      <c r="E28" s="72">
        <v>82544.726107458453</v>
      </c>
      <c r="F28" s="72">
        <v>87756.669265122589</v>
      </c>
      <c r="G28" s="72">
        <v>87937.025591585698</v>
      </c>
      <c r="H28" s="72">
        <v>90911.222048500116</v>
      </c>
      <c r="I28" s="72">
        <v>95187.755468340634</v>
      </c>
      <c r="J28" s="72">
        <v>98088.298691976102</v>
      </c>
      <c r="K28" s="71">
        <v>102461.37139702274</v>
      </c>
      <c r="L28" s="71">
        <v>107278.6555152917</v>
      </c>
      <c r="M28" s="71">
        <v>109746.27546430151</v>
      </c>
      <c r="N28" s="71">
        <v>111447.00273786573</v>
      </c>
      <c r="O28" s="71">
        <v>116709.36017169963</v>
      </c>
      <c r="P28" s="71">
        <v>132920.27917976124</v>
      </c>
      <c r="Q28" s="71">
        <v>137162.07737833069</v>
      </c>
      <c r="R28" s="71">
        <v>144191.19864281933</v>
      </c>
      <c r="S28" s="71">
        <v>152207.66298080853</v>
      </c>
      <c r="T28" s="71">
        <v>167947.28808897588</v>
      </c>
      <c r="U28" s="71">
        <v>178561.95767694013</v>
      </c>
      <c r="V28" s="71">
        <v>186561.33841394319</v>
      </c>
      <c r="W28" s="71">
        <v>210919.22246454982</v>
      </c>
    </row>
    <row r="29" spans="1:23" x14ac:dyDescent="0.2">
      <c r="A29" s="69" t="s">
        <v>46</v>
      </c>
      <c r="B29" s="72">
        <v>2358.6699470382428</v>
      </c>
      <c r="C29" s="72">
        <v>4540.3688212366915</v>
      </c>
      <c r="D29" s="72">
        <v>5523.401967999429</v>
      </c>
      <c r="E29" s="72" t="s">
        <v>23</v>
      </c>
      <c r="F29" s="72">
        <v>8812.49981012432</v>
      </c>
      <c r="G29" s="72" t="s">
        <v>23</v>
      </c>
      <c r="H29" s="72">
        <v>10211.099788787125</v>
      </c>
      <c r="I29" s="72" t="s">
        <v>23</v>
      </c>
      <c r="J29" s="72">
        <v>10710.028956760731</v>
      </c>
      <c r="K29" s="72" t="s">
        <v>23</v>
      </c>
      <c r="L29" s="71">
        <v>12822.825269513094</v>
      </c>
      <c r="M29" s="71" t="s">
        <v>23</v>
      </c>
      <c r="N29" s="71">
        <v>15013.721166186868</v>
      </c>
      <c r="O29" s="71" t="s">
        <v>23</v>
      </c>
      <c r="P29" s="71">
        <v>16045.45705420151</v>
      </c>
      <c r="Q29" s="71" t="s">
        <v>23</v>
      </c>
      <c r="R29" s="71">
        <v>16766.354916306071</v>
      </c>
      <c r="S29" s="71" t="s">
        <v>23</v>
      </c>
      <c r="T29" s="71">
        <v>21105.178275604179</v>
      </c>
      <c r="U29" s="71" t="s">
        <v>23</v>
      </c>
      <c r="V29" s="71">
        <v>26582.55088145622</v>
      </c>
      <c r="W29" s="71" t="s">
        <v>23</v>
      </c>
    </row>
    <row r="30" spans="1:23" x14ac:dyDescent="0.2">
      <c r="A30" s="75" t="s">
        <v>47</v>
      </c>
      <c r="B30" s="76">
        <v>4213.8</v>
      </c>
      <c r="C30" s="76">
        <v>12603.1</v>
      </c>
      <c r="D30" s="76">
        <v>15907.6</v>
      </c>
      <c r="E30" s="72" t="s">
        <v>23</v>
      </c>
      <c r="F30" s="76">
        <v>24443.7</v>
      </c>
      <c r="G30" s="76">
        <v>25440.000000000004</v>
      </c>
      <c r="H30" s="76">
        <v>27215.3</v>
      </c>
      <c r="I30" s="76">
        <v>27532.7</v>
      </c>
      <c r="J30" s="76">
        <v>29499.3</v>
      </c>
      <c r="K30" s="77">
        <v>32254.400000000001</v>
      </c>
      <c r="L30" s="77">
        <v>36770.19999999999</v>
      </c>
      <c r="M30" s="77">
        <v>40526.699999999997</v>
      </c>
      <c r="N30" s="77">
        <v>41884.5</v>
      </c>
      <c r="O30" s="77">
        <v>42759.1</v>
      </c>
      <c r="P30" s="77">
        <v>45440.4</v>
      </c>
      <c r="Q30" s="77">
        <v>48043.5</v>
      </c>
      <c r="R30" s="77">
        <v>50748.19999999999</v>
      </c>
      <c r="S30" s="77">
        <v>53866.9</v>
      </c>
      <c r="T30" s="77">
        <v>60209.2</v>
      </c>
      <c r="U30" s="77">
        <v>63344.80000000001</v>
      </c>
      <c r="V30" s="77">
        <v>69176.2</v>
      </c>
      <c r="W30" s="77">
        <v>72777.100000000006</v>
      </c>
    </row>
    <row r="31" spans="1:23" x14ac:dyDescent="0.2">
      <c r="A31" s="69" t="s">
        <v>48</v>
      </c>
      <c r="B31" s="72" t="s">
        <v>23</v>
      </c>
      <c r="C31" s="72">
        <v>15511.364187706597</v>
      </c>
      <c r="D31" s="72">
        <v>16627.956243073681</v>
      </c>
      <c r="E31" s="72">
        <v>23773.101925724928</v>
      </c>
      <c r="F31" s="72">
        <v>24260.942761958573</v>
      </c>
      <c r="G31" s="72">
        <v>22755.109338098293</v>
      </c>
      <c r="H31" s="72">
        <v>23233.465947369965</v>
      </c>
      <c r="I31" s="72">
        <v>25707.268836680447</v>
      </c>
      <c r="J31" s="72">
        <v>26879.227530376465</v>
      </c>
      <c r="K31" s="71">
        <v>27960.444660979687</v>
      </c>
      <c r="L31" s="71">
        <v>32116.958872540599</v>
      </c>
      <c r="M31" s="71">
        <v>37058.841103944644</v>
      </c>
      <c r="N31" s="71">
        <v>44078.801957273376</v>
      </c>
      <c r="O31" s="71">
        <v>52814.846934780959</v>
      </c>
      <c r="P31" s="71">
        <v>58924.068204694653</v>
      </c>
      <c r="Q31" s="71">
        <v>72213.962012480275</v>
      </c>
      <c r="R31" s="71">
        <v>73912.727787350421</v>
      </c>
      <c r="S31" s="71">
        <v>84891.850258186299</v>
      </c>
      <c r="T31" s="71">
        <v>101629.67021573652</v>
      </c>
      <c r="U31" s="71">
        <v>103980.44222498039</v>
      </c>
      <c r="V31" s="71">
        <v>117520.98704591942</v>
      </c>
      <c r="W31" s="71">
        <v>143691.80895399823</v>
      </c>
    </row>
    <row r="32" spans="1:23" x14ac:dyDescent="0.2">
      <c r="A32" s="69" t="s">
        <v>49</v>
      </c>
      <c r="B32" s="72" t="s">
        <v>23</v>
      </c>
      <c r="C32" s="72">
        <v>6170.0315815925542</v>
      </c>
      <c r="D32" s="72">
        <v>6769.4279523105761</v>
      </c>
      <c r="E32" s="72">
        <v>12735.300131715163</v>
      </c>
      <c r="F32" s="72">
        <v>14201.144526464972</v>
      </c>
      <c r="G32" s="72">
        <v>13866.541329286607</v>
      </c>
      <c r="H32" s="72">
        <v>14000.632901198935</v>
      </c>
      <c r="I32" s="72">
        <v>14985.847136679558</v>
      </c>
      <c r="J32" s="72">
        <v>16283.195318541389</v>
      </c>
      <c r="K32" s="71">
        <v>21765.575119865756</v>
      </c>
      <c r="L32" s="71">
        <v>27214.175734491502</v>
      </c>
      <c r="M32" s="71">
        <v>36000.896733190217</v>
      </c>
      <c r="N32" s="71">
        <v>40133.577364059543</v>
      </c>
      <c r="O32" s="71">
        <v>40497.697220135917</v>
      </c>
      <c r="P32" s="71">
        <v>37411.389922044968</v>
      </c>
      <c r="Q32" s="71">
        <v>34633.826009844292</v>
      </c>
      <c r="R32" s="71">
        <v>34942.19187295634</v>
      </c>
      <c r="S32" s="71">
        <v>35779.851131340867</v>
      </c>
      <c r="T32" s="71">
        <v>37940.069776458266</v>
      </c>
      <c r="U32" s="71">
        <v>41974.235077668149</v>
      </c>
      <c r="V32" s="71">
        <v>44609.134864521562</v>
      </c>
      <c r="W32" s="71">
        <v>47037.475041603037</v>
      </c>
    </row>
    <row r="33" spans="1:23" x14ac:dyDescent="0.2">
      <c r="A33" s="69" t="s">
        <v>50</v>
      </c>
      <c r="B33" s="72" t="s">
        <v>23</v>
      </c>
      <c r="C33" s="72" t="s">
        <v>23</v>
      </c>
      <c r="D33" s="72">
        <v>8470.5840307315084</v>
      </c>
      <c r="E33" s="72">
        <v>4367.9726611709684</v>
      </c>
      <c r="F33" s="72">
        <v>5180.6393940061262</v>
      </c>
      <c r="G33" s="72">
        <v>5317.1323728240332</v>
      </c>
      <c r="H33" s="72">
        <v>5956.70516913753</v>
      </c>
      <c r="I33" s="72">
        <v>6853.658970116715</v>
      </c>
      <c r="J33" s="72">
        <v>7606.7082135045557</v>
      </c>
      <c r="K33" s="71">
        <v>9823.9444155196779</v>
      </c>
      <c r="L33" s="71">
        <v>13057.422313946699</v>
      </c>
      <c r="M33" s="71">
        <v>16860.080689121805</v>
      </c>
      <c r="N33" s="71">
        <v>13661.074997592696</v>
      </c>
      <c r="O33" s="71">
        <v>14363.66301303563</v>
      </c>
      <c r="P33" s="71">
        <v>16329.979097711777</v>
      </c>
      <c r="Q33" s="71">
        <v>16603.51047828091</v>
      </c>
      <c r="R33" s="71">
        <v>13855.724777115773</v>
      </c>
      <c r="S33" s="71">
        <v>14562.169185144023</v>
      </c>
      <c r="T33" s="71">
        <v>20768.161132514007</v>
      </c>
      <c r="U33" s="71">
        <v>23110.376131827747</v>
      </c>
      <c r="V33" s="71">
        <v>26697.076961922467</v>
      </c>
      <c r="W33" s="71">
        <v>28079.925117840954</v>
      </c>
    </row>
    <row r="34" spans="1:23" x14ac:dyDescent="0.2">
      <c r="A34" s="73" t="s">
        <v>51</v>
      </c>
      <c r="B34" s="72" t="s">
        <v>23</v>
      </c>
      <c r="C34" s="72">
        <v>158108.70352146879</v>
      </c>
      <c r="D34" s="72">
        <v>64363.766865051897</v>
      </c>
      <c r="E34" s="72">
        <v>95413.366155593132</v>
      </c>
      <c r="F34" s="72">
        <v>116014.60930958422</v>
      </c>
      <c r="G34" s="72">
        <v>131848.67894090616</v>
      </c>
      <c r="H34" s="72">
        <v>158513.11569485528</v>
      </c>
      <c r="I34" s="72">
        <v>154939.81059572633</v>
      </c>
      <c r="J34" s="72">
        <v>163178.88992209831</v>
      </c>
      <c r="K34" s="71">
        <v>201200.50394251762</v>
      </c>
      <c r="L34" s="71">
        <v>237017.47194283712</v>
      </c>
      <c r="M34" s="71">
        <v>266295.68557008472</v>
      </c>
      <c r="N34" s="71">
        <v>314550.93840772944</v>
      </c>
      <c r="O34" s="71">
        <v>302528.33533361345</v>
      </c>
      <c r="P34" s="71">
        <v>300608.6374842673</v>
      </c>
      <c r="Q34" s="71">
        <v>323216.42766752274</v>
      </c>
      <c r="R34" s="71">
        <v>347089.38147542707</v>
      </c>
      <c r="S34" s="71">
        <v>374484.0382303223</v>
      </c>
      <c r="T34" s="71">
        <v>385463.25550330122</v>
      </c>
      <c r="U34" s="71">
        <v>391760.40194530773</v>
      </c>
      <c r="V34" s="71">
        <v>420443.22927592945</v>
      </c>
      <c r="W34" s="71">
        <v>407874.12741839566</v>
      </c>
    </row>
    <row r="35" spans="1:23" x14ac:dyDescent="0.2">
      <c r="A35" s="69" t="s">
        <v>52</v>
      </c>
      <c r="B35" s="72" t="s">
        <v>23</v>
      </c>
      <c r="C35" s="72" t="s">
        <v>23</v>
      </c>
      <c r="D35" s="72">
        <v>12361.157548363724</v>
      </c>
      <c r="E35" s="72">
        <v>29159.38110792734</v>
      </c>
      <c r="F35" s="72">
        <v>32923.620326671662</v>
      </c>
      <c r="G35" s="72">
        <v>34714.189075664981</v>
      </c>
      <c r="H35" s="72">
        <v>36912.209278975017</v>
      </c>
      <c r="I35" s="72">
        <v>42987.066821640081</v>
      </c>
      <c r="J35" s="72">
        <v>48486.785993067133</v>
      </c>
      <c r="K35" s="71">
        <v>52375.73657449711</v>
      </c>
      <c r="L35" s="71">
        <v>65300.723177573462</v>
      </c>
      <c r="M35" s="71">
        <v>75287.837954614108</v>
      </c>
      <c r="N35" s="71">
        <v>63797.179397920285</v>
      </c>
      <c r="O35" s="71">
        <v>67563.339157546405</v>
      </c>
      <c r="P35" s="71">
        <v>78043.470131546361</v>
      </c>
      <c r="Q35" s="71">
        <v>75621.503829694309</v>
      </c>
      <c r="R35" s="71">
        <v>77827.981283638786</v>
      </c>
      <c r="S35" s="71">
        <v>89305.456170901103</v>
      </c>
      <c r="T35" s="71">
        <v>104302.24069382608</v>
      </c>
      <c r="U35" s="71">
        <v>104520.28614414095</v>
      </c>
      <c r="V35" s="71">
        <v>101477.35941059914</v>
      </c>
      <c r="W35" s="71">
        <v>103484.3705523486</v>
      </c>
    </row>
    <row r="36" spans="1:23" x14ac:dyDescent="0.2">
      <c r="A36" s="69" t="s">
        <v>53</v>
      </c>
      <c r="B36" s="72" t="s">
        <v>23</v>
      </c>
      <c r="C36" s="72" t="s">
        <v>23</v>
      </c>
      <c r="D36" s="72">
        <v>3816.956300735128</v>
      </c>
      <c r="E36" s="72">
        <v>3554.355557989672</v>
      </c>
      <c r="F36" s="72">
        <v>3819.10901251007</v>
      </c>
      <c r="G36" s="72">
        <v>3650.6502880244348</v>
      </c>
      <c r="H36" s="72">
        <v>3934.9659905942854</v>
      </c>
      <c r="I36" s="72">
        <v>3737.5631256565794</v>
      </c>
      <c r="J36" s="72">
        <v>3971.5313857880087</v>
      </c>
      <c r="K36" s="71">
        <v>4237.3060652844333</v>
      </c>
      <c r="L36" s="71">
        <v>4554.0995813942773</v>
      </c>
      <c r="M36" s="71">
        <v>5216.6791944133884</v>
      </c>
      <c r="N36" s="71">
        <v>5338.5779984861929</v>
      </c>
      <c r="O36" s="71">
        <v>7588.91387744658</v>
      </c>
      <c r="P36" s="71">
        <v>8401.7666478083647</v>
      </c>
      <c r="Q36" s="71">
        <v>10482.242624434695</v>
      </c>
      <c r="R36" s="71">
        <v>11231.005898757485</v>
      </c>
      <c r="S36" s="71">
        <v>12799.767049237615</v>
      </c>
      <c r="T36" s="71">
        <v>18737.004227809066</v>
      </c>
      <c r="U36" s="71">
        <v>12788.704634414175</v>
      </c>
      <c r="V36" s="71">
        <v>14780.241470374694</v>
      </c>
      <c r="W36" s="71">
        <v>14612.301044217309</v>
      </c>
    </row>
    <row r="37" spans="1:23" x14ac:dyDescent="0.2">
      <c r="A37" s="69" t="s">
        <v>54</v>
      </c>
      <c r="B37" s="72" t="s">
        <v>23</v>
      </c>
      <c r="C37" s="72" t="s">
        <v>23</v>
      </c>
      <c r="D37" s="72">
        <v>3659.1773132662038</v>
      </c>
      <c r="E37" s="72">
        <v>4423.8466291012937</v>
      </c>
      <c r="F37" s="72">
        <v>5083.9487143903916</v>
      </c>
      <c r="G37" s="72">
        <v>5277.1085773490904</v>
      </c>
      <c r="H37" s="72">
        <v>4836.087004073378</v>
      </c>
      <c r="I37" s="72">
        <v>5683.8034256966139</v>
      </c>
      <c r="J37" s="72">
        <v>6092.1480959251894</v>
      </c>
      <c r="K37" s="71">
        <v>6966.0412472877988</v>
      </c>
      <c r="L37" s="71">
        <v>7084.815177243896</v>
      </c>
      <c r="M37" s="71">
        <v>8623.8863277944911</v>
      </c>
      <c r="N37" s="71">
        <v>9244.44922200984</v>
      </c>
      <c r="O37" s="71">
        <v>10701.189176716191</v>
      </c>
      <c r="P37" s="71">
        <v>13016.478476883703</v>
      </c>
      <c r="Q37" s="71">
        <v>13825.43328191109</v>
      </c>
      <c r="R37" s="71">
        <v>14299.448856294244</v>
      </c>
      <c r="S37" s="71">
        <v>13970.648030359174</v>
      </c>
      <c r="T37" s="71">
        <v>14233.387406041897</v>
      </c>
      <c r="U37" s="71">
        <v>14128.342702435346</v>
      </c>
      <c r="V37" s="71">
        <v>14024.251233607089</v>
      </c>
      <c r="W37" s="71">
        <v>15408.303511544269</v>
      </c>
    </row>
    <row r="38" spans="1:23" x14ac:dyDescent="0.2">
      <c r="A38" s="74" t="s">
        <v>55</v>
      </c>
      <c r="B38" s="72">
        <v>9149.2367052833197</v>
      </c>
      <c r="C38" s="72">
        <v>42677.379164474412</v>
      </c>
      <c r="D38" s="72">
        <v>45230.993952640179</v>
      </c>
      <c r="E38" s="72">
        <v>70236.466387016058</v>
      </c>
      <c r="F38" s="72">
        <v>76426.182590327007</v>
      </c>
      <c r="G38" s="72">
        <v>87766.236287171487</v>
      </c>
      <c r="H38" s="72">
        <v>99490.180474406719</v>
      </c>
      <c r="I38" s="72">
        <v>106588.87345361065</v>
      </c>
      <c r="J38" s="72">
        <v>119329.29065814128</v>
      </c>
      <c r="K38" s="71">
        <v>140950.29203519391</v>
      </c>
      <c r="L38" s="71">
        <v>162549.96024096286</v>
      </c>
      <c r="M38" s="71">
        <v>179433.21992648277</v>
      </c>
      <c r="N38" s="71">
        <v>184308.12825619761</v>
      </c>
      <c r="O38" s="71">
        <v>183653.60812164488</v>
      </c>
      <c r="P38" s="71">
        <v>180404.65097424368</v>
      </c>
      <c r="Q38" s="71">
        <v>174137.08261785674</v>
      </c>
      <c r="R38" s="71">
        <v>174107.94505118128</v>
      </c>
      <c r="S38" s="71">
        <v>179595.84160537506</v>
      </c>
      <c r="T38" s="71">
        <v>196815.44259811414</v>
      </c>
      <c r="U38" s="71">
        <v>207199.50562470156</v>
      </c>
      <c r="V38" s="71">
        <v>221447.63096125168</v>
      </c>
      <c r="W38" s="71">
        <v>231456.0821693881</v>
      </c>
    </row>
    <row r="39" spans="1:23" x14ac:dyDescent="0.2">
      <c r="A39" s="69" t="s">
        <v>56</v>
      </c>
      <c r="B39" s="72">
        <v>94975.353589541031</v>
      </c>
      <c r="C39" s="72">
        <v>174859.76944781133</v>
      </c>
      <c r="D39" s="72">
        <v>178537.3247688649</v>
      </c>
      <c r="E39" s="72">
        <v>228488.34902413364</v>
      </c>
      <c r="F39" s="72">
        <v>241565.55163892382</v>
      </c>
      <c r="G39" s="72">
        <v>252423.39465704566</v>
      </c>
      <c r="H39" s="72">
        <v>262995.06058867666</v>
      </c>
      <c r="I39" s="72">
        <v>268634.10237352666</v>
      </c>
      <c r="J39" s="72">
        <v>275916.30003050115</v>
      </c>
      <c r="K39" s="71">
        <v>292504.9359346985</v>
      </c>
      <c r="L39" s="71">
        <v>314485.60137359815</v>
      </c>
      <c r="M39" s="71">
        <v>323736.01219304546</v>
      </c>
      <c r="N39" s="71">
        <v>330870.89490188856</v>
      </c>
      <c r="O39" s="71">
        <v>343534.43838680163</v>
      </c>
      <c r="P39" s="71">
        <v>352215.65215203655</v>
      </c>
      <c r="Q39" s="71">
        <v>347838.87956182798</v>
      </c>
      <c r="R39" s="71">
        <v>375007.70371678518</v>
      </c>
      <c r="S39" s="71">
        <v>406499.72346788278</v>
      </c>
      <c r="T39" s="71">
        <v>453577.74988305522</v>
      </c>
      <c r="U39" s="71">
        <v>483129.30149906507</v>
      </c>
      <c r="V39" s="71">
        <v>506300.5027550885</v>
      </c>
      <c r="W39" s="71">
        <v>530196.86446878687</v>
      </c>
    </row>
    <row r="40" spans="1:23" x14ac:dyDescent="0.2">
      <c r="A40" s="69" t="s">
        <v>57</v>
      </c>
      <c r="B40" s="72">
        <v>17669.580623122907</v>
      </c>
      <c r="C40" s="72" t="s">
        <v>23</v>
      </c>
      <c r="D40" s="72" t="s">
        <v>23</v>
      </c>
      <c r="E40" s="72">
        <v>54223.1022826318</v>
      </c>
      <c r="F40" s="72" t="s">
        <v>23</v>
      </c>
      <c r="G40" s="72" t="s">
        <v>23</v>
      </c>
      <c r="H40" s="72" t="s">
        <v>23</v>
      </c>
      <c r="I40" s="72">
        <v>70661.769579985223</v>
      </c>
      <c r="J40" s="72" t="s">
        <v>23</v>
      </c>
      <c r="K40" s="72" t="s">
        <v>23</v>
      </c>
      <c r="L40" s="71" t="s">
        <v>23</v>
      </c>
      <c r="M40" s="71">
        <v>96719.054988821765</v>
      </c>
      <c r="N40" s="71" t="s">
        <v>23</v>
      </c>
      <c r="O40" s="71" t="s">
        <v>23</v>
      </c>
      <c r="P40" s="71" t="s">
        <v>23</v>
      </c>
      <c r="Q40" s="71">
        <v>133206.63222166285</v>
      </c>
      <c r="R40" s="71" t="s">
        <v>23</v>
      </c>
      <c r="S40" s="71" t="s">
        <v>23</v>
      </c>
      <c r="T40" s="71">
        <v>177296.69517566479</v>
      </c>
      <c r="U40" s="71" t="s">
        <v>23</v>
      </c>
      <c r="V40" s="71">
        <v>185423.51297246155</v>
      </c>
      <c r="W40" s="71" t="s">
        <v>23</v>
      </c>
    </row>
    <row r="41" spans="1:23" x14ac:dyDescent="0.2">
      <c r="A41" s="69" t="s">
        <v>58</v>
      </c>
      <c r="B41" s="72">
        <v>16957.495266613907</v>
      </c>
      <c r="C41" s="72">
        <v>42595.370786566949</v>
      </c>
      <c r="D41" s="72">
        <v>57260.591740297023</v>
      </c>
      <c r="E41" s="72" t="s">
        <v>23</v>
      </c>
      <c r="F41" s="72">
        <v>94646.545907312611</v>
      </c>
      <c r="G41" s="72" t="s">
        <v>23</v>
      </c>
      <c r="H41" s="72">
        <v>93829.835462884046</v>
      </c>
      <c r="I41" s="72">
        <v>93404.776704482254</v>
      </c>
      <c r="J41" s="72">
        <v>93548.200968106903</v>
      </c>
      <c r="K41" s="71">
        <v>104532.96997396696</v>
      </c>
      <c r="L41" s="71">
        <v>107977.46330736508</v>
      </c>
      <c r="M41" s="71">
        <v>119487.96679814764</v>
      </c>
      <c r="N41" s="71">
        <v>115517.0020883703</v>
      </c>
      <c r="O41" s="71">
        <v>114795.16678744077</v>
      </c>
      <c r="P41" s="71">
        <v>122015.56681843716</v>
      </c>
      <c r="Q41" s="71">
        <v>126252.1433624973</v>
      </c>
      <c r="R41" s="71">
        <v>130892.6137701422</v>
      </c>
      <c r="S41" s="71">
        <v>131671.96215606399</v>
      </c>
      <c r="T41" s="71">
        <v>153845.25589805222</v>
      </c>
      <c r="U41" s="71">
        <v>163186.53764035332</v>
      </c>
      <c r="V41" s="71">
        <v>176978.4222757878</v>
      </c>
      <c r="W41" s="71">
        <v>178483.2866670973</v>
      </c>
    </row>
    <row r="42" spans="1:23" x14ac:dyDescent="0.2">
      <c r="A42" s="69" t="s">
        <v>59</v>
      </c>
      <c r="B42" s="72" t="s">
        <v>23</v>
      </c>
      <c r="C42" s="72">
        <v>18670.318121276381</v>
      </c>
      <c r="D42" s="72" t="s">
        <v>23</v>
      </c>
      <c r="E42" s="72" t="s">
        <v>23</v>
      </c>
      <c r="F42" s="72">
        <v>23906.822018078958</v>
      </c>
      <c r="G42" s="72" t="s">
        <v>23</v>
      </c>
      <c r="H42" s="72">
        <v>28163.33636907622</v>
      </c>
      <c r="I42" s="72">
        <v>32080.835462798452</v>
      </c>
      <c r="J42" s="72">
        <v>36437.697019439256</v>
      </c>
      <c r="K42" s="71">
        <v>40269.026128438018</v>
      </c>
      <c r="L42" s="71">
        <v>43515.284413187612</v>
      </c>
      <c r="M42" s="71">
        <v>45675.744329050613</v>
      </c>
      <c r="N42" s="71">
        <v>43674.458558262741</v>
      </c>
      <c r="O42" s="71">
        <v>40464.737497612427</v>
      </c>
      <c r="P42" s="71">
        <v>42230.669758954173</v>
      </c>
      <c r="Q42" s="71">
        <v>42305.264870704916</v>
      </c>
      <c r="R42" s="71">
        <v>43786.604324238506</v>
      </c>
      <c r="S42" s="71">
        <v>48869.369528128882</v>
      </c>
      <c r="T42" s="71">
        <v>55110.071320950447</v>
      </c>
      <c r="U42" s="71">
        <v>58179.497379483713</v>
      </c>
      <c r="V42" s="71" t="s">
        <v>23</v>
      </c>
      <c r="W42" s="71" t="s">
        <v>23</v>
      </c>
    </row>
    <row r="43" spans="1:23" x14ac:dyDescent="0.2">
      <c r="A43" s="69" t="s">
        <v>60</v>
      </c>
      <c r="B43" s="72" t="s">
        <v>23</v>
      </c>
      <c r="C43" s="72" t="s">
        <v>23</v>
      </c>
      <c r="D43" s="72">
        <v>51195.585763021627</v>
      </c>
      <c r="E43" s="72">
        <v>83738.888444767057</v>
      </c>
      <c r="F43" s="72">
        <v>90184.185359316514</v>
      </c>
      <c r="G43" s="72">
        <v>99436.748816289648</v>
      </c>
      <c r="H43" s="72">
        <v>113043.10516456849</v>
      </c>
      <c r="I43" s="72">
        <v>125114.34821975828</v>
      </c>
      <c r="J43" s="72">
        <v>137860.19472712782</v>
      </c>
      <c r="K43" s="71">
        <v>153078.43170098882</v>
      </c>
      <c r="L43" s="71">
        <v>173357.98049812956</v>
      </c>
      <c r="M43" s="71">
        <v>190080.54603446461</v>
      </c>
      <c r="N43" s="71">
        <v>205203.66455897954</v>
      </c>
      <c r="O43" s="71">
        <v>229151.34221131637</v>
      </c>
      <c r="P43" s="71">
        <v>249641.02392360539</v>
      </c>
      <c r="Q43" s="71">
        <v>263084.78851002088</v>
      </c>
      <c r="R43" s="71">
        <v>278425.57645890262</v>
      </c>
      <c r="S43" s="71">
        <v>302869.45433446235</v>
      </c>
      <c r="T43" s="71">
        <v>334912.92412237095</v>
      </c>
      <c r="U43" s="71">
        <v>359177.3880822655</v>
      </c>
      <c r="V43" s="71">
        <v>387840.47146151855</v>
      </c>
      <c r="W43" s="71">
        <v>425931.86206705245</v>
      </c>
    </row>
    <row r="44" spans="1:23" x14ac:dyDescent="0.2">
      <c r="A44" s="73" t="s">
        <v>61</v>
      </c>
      <c r="B44" s="72" t="s">
        <v>23</v>
      </c>
      <c r="C44" s="72" t="s">
        <v>23</v>
      </c>
      <c r="D44" s="72">
        <v>11370.958250142345</v>
      </c>
      <c r="E44" s="72">
        <v>16792.519004071557</v>
      </c>
      <c r="F44" s="72">
        <v>18151.911550885958</v>
      </c>
      <c r="G44" s="72">
        <v>18511.573851104782</v>
      </c>
      <c r="H44" s="72">
        <v>20921.787928454629</v>
      </c>
      <c r="I44" s="72">
        <v>22192.75586266346</v>
      </c>
      <c r="J44" s="72">
        <v>23588.695168425576</v>
      </c>
      <c r="K44" s="71">
        <v>26355.335826560153</v>
      </c>
      <c r="L44" s="71">
        <v>31294.851823127501</v>
      </c>
      <c r="M44" s="71">
        <v>31748.148164019378</v>
      </c>
      <c r="N44" s="71">
        <v>33885.164773817189</v>
      </c>
      <c r="O44" s="71">
        <v>35457.358818844921</v>
      </c>
      <c r="P44" s="71">
        <v>42709.595390857983</v>
      </c>
      <c r="Q44" s="71">
        <v>49175.898465428792</v>
      </c>
      <c r="R44" s="71">
        <v>54982.439087726212</v>
      </c>
      <c r="S44" s="71">
        <v>62160.525081641616</v>
      </c>
      <c r="T44" s="71">
        <v>68067.083433355176</v>
      </c>
      <c r="U44" s="71">
        <v>63965.189161686249</v>
      </c>
      <c r="V44" s="71">
        <v>72452.885442530111</v>
      </c>
      <c r="W44" s="71">
        <v>81436.211320843737</v>
      </c>
    </row>
    <row r="45" spans="1:23" x14ac:dyDescent="0.2">
      <c r="A45" s="69" t="s">
        <v>62</v>
      </c>
      <c r="B45" s="72" t="s">
        <v>23</v>
      </c>
      <c r="C45" s="72">
        <v>17321.146913550125</v>
      </c>
      <c r="D45" s="72">
        <v>15122.100616692034</v>
      </c>
      <c r="E45" s="72">
        <v>25760.917422430139</v>
      </c>
      <c r="F45" s="72">
        <v>28563.13099138395</v>
      </c>
      <c r="G45" s="72">
        <v>28235.323155478723</v>
      </c>
      <c r="H45" s="72">
        <v>27435.750397429223</v>
      </c>
      <c r="I45" s="72">
        <v>33378.73793286991</v>
      </c>
      <c r="J45" s="72">
        <v>41384.332727226421</v>
      </c>
      <c r="K45" s="71">
        <v>45891.209157031299</v>
      </c>
      <c r="L45" s="71">
        <v>63844.271231788938</v>
      </c>
      <c r="M45" s="71">
        <v>69398.020951151368</v>
      </c>
      <c r="N45" s="71">
        <v>81210.933655669171</v>
      </c>
      <c r="O45" s="71">
        <v>92153.599845173114</v>
      </c>
      <c r="P45" s="71">
        <v>104856.90318041347</v>
      </c>
      <c r="Q45" s="71">
        <v>115746.50165604503</v>
      </c>
      <c r="R45" s="71">
        <v>124919.39260109905</v>
      </c>
      <c r="S45" s="71">
        <v>147834.10756227493</v>
      </c>
      <c r="T45" s="71">
        <v>176145.93675985522</v>
      </c>
      <c r="U45" s="71">
        <v>199383.30874220413</v>
      </c>
      <c r="V45" s="71">
        <v>215739.68427913412</v>
      </c>
      <c r="W45" s="71">
        <v>235518.33012371516</v>
      </c>
    </row>
    <row r="46" spans="1:23" x14ac:dyDescent="0.2">
      <c r="A46" s="5" t="s">
        <v>63</v>
      </c>
      <c r="B46" s="72">
        <v>153315.06229859462</v>
      </c>
      <c r="C46" s="72">
        <v>379619.64945456857</v>
      </c>
      <c r="D46" s="72">
        <v>372734.09882288025</v>
      </c>
      <c r="E46" s="72">
        <v>489631.72773127747</v>
      </c>
      <c r="F46" s="72">
        <v>515471.12330063171</v>
      </c>
      <c r="G46" s="72">
        <v>531063.30560903973</v>
      </c>
      <c r="H46" s="72">
        <v>561823.5249404778</v>
      </c>
      <c r="I46" s="72">
        <v>574578.79192090838</v>
      </c>
      <c r="J46" s="72">
        <v>576588.16170162137</v>
      </c>
      <c r="K46" s="71">
        <v>610842.67122469889</v>
      </c>
      <c r="L46" s="71">
        <v>655401.08100142737</v>
      </c>
      <c r="M46" s="71">
        <v>719131.20482991124</v>
      </c>
      <c r="N46" s="71">
        <v>751235.40962267376</v>
      </c>
      <c r="O46" s="71">
        <v>795880.61528042972</v>
      </c>
      <c r="P46" s="71">
        <v>870216.59385579114</v>
      </c>
      <c r="Q46" s="71">
        <v>908137.48082143662</v>
      </c>
      <c r="R46" s="71">
        <v>929169.23303867946</v>
      </c>
      <c r="S46" s="71">
        <v>1016572.7181875284</v>
      </c>
      <c r="T46" s="71">
        <v>1133275.8933305335</v>
      </c>
      <c r="U46" s="71">
        <v>1229853.6689422082</v>
      </c>
      <c r="V46" s="71">
        <v>1333785.2977190241</v>
      </c>
      <c r="W46" s="71">
        <v>1388565.6835815087</v>
      </c>
    </row>
    <row r="47" spans="1:23" x14ac:dyDescent="0.2">
      <c r="A47" s="69" t="s">
        <v>64</v>
      </c>
      <c r="B47" s="72" t="s">
        <v>23</v>
      </c>
      <c r="C47" s="72">
        <v>8415.4279819870098</v>
      </c>
      <c r="D47" s="72">
        <v>6078.9360700867765</v>
      </c>
      <c r="E47" s="72">
        <v>8698.7011025709926</v>
      </c>
      <c r="F47" s="72">
        <v>11275.225975915273</v>
      </c>
      <c r="G47" s="72">
        <v>13144.932986983902</v>
      </c>
      <c r="H47" s="72">
        <v>13250.057660378268</v>
      </c>
      <c r="I47" s="72">
        <v>12903.189950591628</v>
      </c>
      <c r="J47" s="72">
        <v>14289.757215850472</v>
      </c>
      <c r="K47" s="71">
        <v>15889.030646292962</v>
      </c>
      <c r="L47" s="71">
        <v>16352.311699533118</v>
      </c>
      <c r="M47" s="71">
        <v>18014.577750820274</v>
      </c>
      <c r="N47" s="71">
        <v>21282.209871629901</v>
      </c>
      <c r="O47" s="71">
        <v>22457.026769628843</v>
      </c>
      <c r="P47" s="71">
        <v>24596.718283603517</v>
      </c>
      <c r="Q47" s="71">
        <v>26162.58200303476</v>
      </c>
      <c r="R47" s="71">
        <v>30350.850731296086</v>
      </c>
      <c r="S47" s="71">
        <v>31624.272353945184</v>
      </c>
      <c r="T47" s="71">
        <v>35097.435498337232</v>
      </c>
      <c r="U47" s="71">
        <v>32490.29808829755</v>
      </c>
      <c r="V47" s="71">
        <v>38195.984479848841</v>
      </c>
      <c r="W47" s="71">
        <v>46516.630116538792</v>
      </c>
    </row>
    <row r="48" spans="1:23" x14ac:dyDescent="0.2">
      <c r="A48" s="69" t="s">
        <v>65</v>
      </c>
      <c r="B48" s="72">
        <v>593143.57416213281</v>
      </c>
      <c r="C48" s="72">
        <v>1530842.8386955967</v>
      </c>
      <c r="D48" s="72">
        <v>1672596.5417086501</v>
      </c>
      <c r="E48" s="72">
        <v>2448027.952749169</v>
      </c>
      <c r="F48" s="72">
        <v>2570655.0194056062</v>
      </c>
      <c r="G48" s="72">
        <v>2534897.1050333823</v>
      </c>
      <c r="H48" s="72">
        <v>2705654.5747767119</v>
      </c>
      <c r="I48" s="72">
        <v>2791694.8979305201</v>
      </c>
      <c r="J48" s="72">
        <v>2954859.4534233599</v>
      </c>
      <c r="K48" s="71">
        <v>3106007.8302685916</v>
      </c>
      <c r="L48" s="71">
        <v>3397066.868370696</v>
      </c>
      <c r="M48" s="71">
        <v>3607835.8856517118</v>
      </c>
      <c r="N48" s="71">
        <v>3688198.03858838</v>
      </c>
      <c r="O48" s="71">
        <v>3750346.9169597388</v>
      </c>
      <c r="P48" s="71">
        <v>3903687.1312295999</v>
      </c>
      <c r="Q48" s="71">
        <v>3925249.0081419963</v>
      </c>
      <c r="R48" s="71">
        <v>4106755.463325277</v>
      </c>
      <c r="S48" s="71">
        <v>4420804.6558436453</v>
      </c>
      <c r="T48" s="71">
        <v>4916210.0901423777</v>
      </c>
      <c r="U48" s="71">
        <v>5188069.2842093995</v>
      </c>
      <c r="V48" s="71">
        <v>5446910.2411879757</v>
      </c>
      <c r="W48" s="71">
        <v>5714968.411786221</v>
      </c>
    </row>
    <row r="49" spans="1:23" x14ac:dyDescent="0.2">
      <c r="A49" s="69" t="s">
        <v>66</v>
      </c>
      <c r="B49" s="72">
        <v>7705.980867785257</v>
      </c>
      <c r="C49" s="72">
        <v>21606.406988068979</v>
      </c>
      <c r="D49" s="72">
        <v>26132.722233995806</v>
      </c>
      <c r="E49" s="72">
        <v>40332.653328476808</v>
      </c>
      <c r="F49" s="72">
        <v>43670.863188396368</v>
      </c>
      <c r="G49" s="72">
        <v>47149.016578733899</v>
      </c>
      <c r="H49" s="72">
        <v>52212.591623127191</v>
      </c>
      <c r="I49" s="72">
        <v>54557.236456155697</v>
      </c>
      <c r="J49" s="72">
        <v>61568.478542423247</v>
      </c>
      <c r="K49" s="71">
        <v>64507.397537919634</v>
      </c>
      <c r="L49" s="71">
        <v>70585.84199947209</v>
      </c>
      <c r="M49" s="71">
        <v>78263.740878006123</v>
      </c>
      <c r="N49" s="71">
        <v>80529.592724140748</v>
      </c>
      <c r="O49" s="71">
        <v>87649.816025213513</v>
      </c>
      <c r="P49" s="71">
        <v>90418.711524912316</v>
      </c>
      <c r="Q49" s="71">
        <v>103158.90853369415</v>
      </c>
      <c r="R49" s="71">
        <v>108423.59753513047</v>
      </c>
      <c r="S49" s="71">
        <v>119351.68970800226</v>
      </c>
      <c r="T49" s="71">
        <v>130547.34848433132</v>
      </c>
      <c r="U49" s="71">
        <v>144050.30820168334</v>
      </c>
      <c r="V49" s="71">
        <v>145404.05807916512</v>
      </c>
      <c r="W49" s="71">
        <v>155126.06767831565</v>
      </c>
    </row>
    <row r="50" spans="1:23" x14ac:dyDescent="0.2">
      <c r="A50" s="75" t="s">
        <v>67</v>
      </c>
      <c r="B50" s="76">
        <v>1323192.4805823236</v>
      </c>
      <c r="C50" s="76">
        <v>3621363.3675868148</v>
      </c>
      <c r="D50" s="76">
        <v>4012916.7711831499</v>
      </c>
      <c r="E50" s="76">
        <v>5601626.9963987693</v>
      </c>
      <c r="F50" s="76">
        <v>5978265.0057412079</v>
      </c>
      <c r="G50" s="76">
        <v>6065127.5260071587</v>
      </c>
      <c r="H50" s="76">
        <v>6407796.1936996887</v>
      </c>
      <c r="I50" s="76">
        <v>6653614.9108620016</v>
      </c>
      <c r="J50" s="76">
        <v>7018526.7751196036</v>
      </c>
      <c r="K50" s="77">
        <v>7451794.5164004611</v>
      </c>
      <c r="L50" s="77">
        <v>8168338.3725683838</v>
      </c>
      <c r="M50" s="77">
        <v>8633577.491809871</v>
      </c>
      <c r="N50" s="77">
        <v>8843766.7442956828</v>
      </c>
      <c r="O50" s="77">
        <v>9158426.9359405134</v>
      </c>
      <c r="P50" s="77">
        <v>9639537.2792503033</v>
      </c>
      <c r="Q50" s="77">
        <v>9875399.0650578253</v>
      </c>
      <c r="R50" s="77">
        <v>10381477.330309011</v>
      </c>
      <c r="S50" s="77">
        <v>11153984.204856144</v>
      </c>
      <c r="T50" s="77">
        <v>12316053.85277074</v>
      </c>
      <c r="U50" s="77">
        <v>12915742.896129021</v>
      </c>
      <c r="V50" s="77">
        <v>13585083.892150819</v>
      </c>
      <c r="W50" s="77">
        <v>14227918.204446331</v>
      </c>
    </row>
    <row r="51" spans="1:23" x14ac:dyDescent="0.2">
      <c r="A51" s="75" t="s">
        <v>68</v>
      </c>
      <c r="B51" s="76">
        <v>461068.00006299512</v>
      </c>
      <c r="C51" s="76">
        <v>1139936.2133952591</v>
      </c>
      <c r="D51" s="76">
        <v>1192874.1695416181</v>
      </c>
      <c r="E51" s="76">
        <v>1600145.5971539288</v>
      </c>
      <c r="F51" s="76">
        <v>1715891.5586039892</v>
      </c>
      <c r="G51" s="76">
        <v>1784938.3816587629</v>
      </c>
      <c r="H51" s="76">
        <v>1851006.4356620908</v>
      </c>
      <c r="I51" s="76">
        <v>1898383.5763758207</v>
      </c>
      <c r="J51" s="76">
        <v>1945051.675361102</v>
      </c>
      <c r="K51" s="77">
        <v>2085374.7534795413</v>
      </c>
      <c r="L51" s="77">
        <v>2258057.1425577728</v>
      </c>
      <c r="M51" s="77">
        <v>2435704.3535322677</v>
      </c>
      <c r="N51" s="77">
        <v>2548715.1465123789</v>
      </c>
      <c r="O51" s="77">
        <v>2648775.1937836143</v>
      </c>
      <c r="P51" s="77">
        <v>2790750.705587273</v>
      </c>
      <c r="Q51" s="77">
        <v>2862591.2044704878</v>
      </c>
      <c r="R51" s="77">
        <v>2978575.8031032402</v>
      </c>
      <c r="S51" s="77">
        <v>3190323.1478428552</v>
      </c>
      <c r="T51" s="77">
        <v>3534200.9583740695</v>
      </c>
      <c r="U51" s="77">
        <v>3797312.749439965</v>
      </c>
      <c r="V51" s="77">
        <v>4023263.8603478787</v>
      </c>
      <c r="W51" s="77">
        <v>4193124.182668746</v>
      </c>
    </row>
    <row r="52" spans="1:23" x14ac:dyDescent="0.2">
      <c r="A52" s="75" t="s">
        <v>69</v>
      </c>
      <c r="B52" s="76" t="s">
        <v>23</v>
      </c>
      <c r="C52" s="76" t="s">
        <v>23</v>
      </c>
      <c r="D52" s="76">
        <v>1247568.1352970842</v>
      </c>
      <c r="E52" s="76">
        <v>1667463.6030724824</v>
      </c>
      <c r="F52" s="76">
        <v>1790004.1034464887</v>
      </c>
      <c r="G52" s="76">
        <v>1865493.0748824843</v>
      </c>
      <c r="H52" s="76">
        <v>1936394.1831542829</v>
      </c>
      <c r="I52" s="76">
        <v>1990922.1243792742</v>
      </c>
      <c r="J52" s="76">
        <v>2043402.1257148574</v>
      </c>
      <c r="K52" s="77">
        <v>2194392.730629324</v>
      </c>
      <c r="L52" s="77">
        <v>2382718.1824672711</v>
      </c>
      <c r="M52" s="77">
        <v>2576157.4634965262</v>
      </c>
      <c r="N52" s="77">
        <v>2698432.1177220549</v>
      </c>
      <c r="O52" s="77">
        <v>2816075.8779296102</v>
      </c>
      <c r="P52" s="77">
        <v>2983332.0113744014</v>
      </c>
      <c r="Q52" s="77">
        <v>3080817.7503263764</v>
      </c>
      <c r="R52" s="77">
        <v>3207924.7652409282</v>
      </c>
      <c r="S52" s="77">
        <v>3444619.6543738362</v>
      </c>
      <c r="T52" s="77">
        <v>3833025.2162747756</v>
      </c>
      <c r="U52" s="77">
        <v>4085376.4822795712</v>
      </c>
      <c r="V52" s="77">
        <v>4347451.4444824774</v>
      </c>
      <c r="W52" s="77">
        <v>4568378.0125428988</v>
      </c>
    </row>
    <row r="54" spans="1:23" s="2" customFormat="1" x14ac:dyDescent="0.2">
      <c r="A54" s="57" t="s">
        <v>70</v>
      </c>
      <c r="B54" s="12"/>
      <c r="C54" s="12"/>
      <c r="D54" s="12"/>
      <c r="E54" s="12"/>
      <c r="F54" s="12"/>
      <c r="G54" s="12"/>
      <c r="H54" s="12"/>
      <c r="I54" s="5"/>
      <c r="J54" s="12"/>
      <c r="K54" s="12"/>
      <c r="L54" s="12"/>
    </row>
    <row r="55" spans="1:23" s="2" customFormat="1" x14ac:dyDescent="0.2">
      <c r="A55" s="58" t="s">
        <v>71</v>
      </c>
      <c r="B55" s="12"/>
      <c r="C55" s="12"/>
      <c r="D55" s="12"/>
      <c r="E55" s="12"/>
      <c r="F55" s="12"/>
      <c r="G55" s="12"/>
      <c r="H55" s="12"/>
      <c r="I55" s="5"/>
      <c r="J55" s="12"/>
      <c r="K55" s="12"/>
      <c r="L55" s="12"/>
    </row>
    <row r="56" spans="1:23" s="2" customFormat="1" x14ac:dyDescent="0.2">
      <c r="A56" s="14" t="s">
        <v>72</v>
      </c>
      <c r="B56" s="12"/>
      <c r="C56" s="12"/>
      <c r="D56" s="12"/>
      <c r="E56" s="12"/>
      <c r="F56" s="12"/>
      <c r="G56" s="12"/>
      <c r="H56" s="12"/>
      <c r="I56" s="5"/>
      <c r="J56" s="12"/>
      <c r="K56" s="12"/>
      <c r="L56" s="12"/>
    </row>
  </sheetData>
  <pageMargins left="0.25" right="0.25" top="0.75" bottom="0.75" header="0.3" footer="0.3"/>
  <pageSetup paperSize="9" scale="71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Z56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15.7109375" customWidth="1"/>
    <col min="2" max="20" width="11.140625" customWidth="1"/>
  </cols>
  <sheetData>
    <row r="1" spans="1:23" x14ac:dyDescent="0.2">
      <c r="A1" s="1" t="s">
        <v>263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78"/>
      <c r="N1" s="61"/>
      <c r="O1" s="61"/>
      <c r="P1" s="61"/>
      <c r="Q1" s="61"/>
    </row>
    <row r="2" spans="1:23" ht="18" x14ac:dyDescent="0.25">
      <c r="A2" s="62" t="s">
        <v>73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78"/>
      <c r="N2" s="61"/>
      <c r="O2" s="61"/>
      <c r="P2" s="61"/>
      <c r="Q2" s="61"/>
    </row>
    <row r="3" spans="1:23" ht="15.75" x14ac:dyDescent="0.25">
      <c r="A3" s="64" t="s">
        <v>74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78"/>
      <c r="N3" s="61"/>
      <c r="O3" s="61"/>
      <c r="P3" s="61"/>
      <c r="Q3" s="61"/>
    </row>
    <row r="4" spans="1:23" x14ac:dyDescent="0.2">
      <c r="A4" s="65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78"/>
      <c r="N4" s="61"/>
      <c r="O4" s="61"/>
      <c r="P4" s="61"/>
      <c r="Q4" s="61"/>
    </row>
    <row r="5" spans="1:23" ht="14.25" x14ac:dyDescent="0.2">
      <c r="A5" s="66" t="s">
        <v>21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7">
        <v>2003</v>
      </c>
      <c r="I5" s="67">
        <v>2004</v>
      </c>
      <c r="J5" s="67">
        <v>2005</v>
      </c>
      <c r="K5" s="79">
        <v>2006</v>
      </c>
      <c r="L5" s="79">
        <v>2007</v>
      </c>
      <c r="M5" s="79">
        <v>2008</v>
      </c>
      <c r="N5" s="79">
        <v>2009</v>
      </c>
      <c r="O5" s="79">
        <v>2010</v>
      </c>
      <c r="P5" s="79">
        <v>2011</v>
      </c>
      <c r="Q5" s="79">
        <v>2012</v>
      </c>
      <c r="R5" s="79">
        <v>2013</v>
      </c>
      <c r="S5" s="79">
        <v>2014</v>
      </c>
      <c r="T5" s="79">
        <v>2015</v>
      </c>
      <c r="U5" s="79">
        <v>2016</v>
      </c>
      <c r="V5" s="79">
        <v>2017</v>
      </c>
      <c r="W5" s="79">
        <v>2018</v>
      </c>
    </row>
    <row r="6" spans="1:23" x14ac:dyDescent="0.2">
      <c r="A6" s="69" t="s">
        <v>22</v>
      </c>
      <c r="B6" s="80" t="s">
        <v>23</v>
      </c>
      <c r="C6" s="80" t="s">
        <v>23</v>
      </c>
      <c r="D6" s="80" t="s">
        <v>23</v>
      </c>
      <c r="E6" s="80">
        <v>23060.526377685026</v>
      </c>
      <c r="F6" s="80">
        <v>21322.965976780848</v>
      </c>
      <c r="G6" s="80">
        <v>17476.764427266633</v>
      </c>
      <c r="H6" s="80">
        <v>20030.931263500726</v>
      </c>
      <c r="I6" s="80">
        <v>23277.856437124032</v>
      </c>
      <c r="J6" s="80">
        <v>26404.254974653177</v>
      </c>
      <c r="K6" s="81">
        <v>30658.864316912441</v>
      </c>
      <c r="L6" s="81">
        <v>34005.20149037752</v>
      </c>
      <c r="M6" s="81">
        <v>36190.831280569982</v>
      </c>
      <c r="N6" s="81">
        <v>42479.395516951685</v>
      </c>
      <c r="O6" s="81">
        <v>44947.638478441084</v>
      </c>
      <c r="P6" s="81">
        <v>48092.965795608528</v>
      </c>
      <c r="Q6" s="81">
        <v>53413.190842889082</v>
      </c>
      <c r="R6" s="81">
        <v>53281.700165356357</v>
      </c>
      <c r="S6" s="81">
        <v>49452.055832486622</v>
      </c>
      <c r="T6" s="81">
        <v>53036.167993932009</v>
      </c>
      <c r="U6" s="81">
        <v>44515.042835791435</v>
      </c>
      <c r="V6" s="81">
        <v>48024.389374420331</v>
      </c>
      <c r="W6" s="81" t="s">
        <v>23</v>
      </c>
    </row>
    <row r="7" spans="1:23" x14ac:dyDescent="0.2">
      <c r="A7" s="69" t="s">
        <v>24</v>
      </c>
      <c r="B7" s="80">
        <v>35139.932295794111</v>
      </c>
      <c r="C7" s="80" t="s">
        <v>23</v>
      </c>
      <c r="D7" s="80" t="s">
        <v>23</v>
      </c>
      <c r="E7" s="80">
        <v>106117.35917961709</v>
      </c>
      <c r="F7" s="80" t="s">
        <v>23</v>
      </c>
      <c r="G7" s="80">
        <v>126891.04976376792</v>
      </c>
      <c r="H7" s="80" t="s">
        <v>23</v>
      </c>
      <c r="I7" s="80">
        <v>143023.48145050812</v>
      </c>
      <c r="J7" s="80" t="s">
        <v>23</v>
      </c>
      <c r="K7" s="81">
        <v>176740.84742518564</v>
      </c>
      <c r="L7" s="81" t="s">
        <v>23</v>
      </c>
      <c r="M7" s="81">
        <v>209260.79630209747</v>
      </c>
      <c r="N7" s="81" t="s">
        <v>23</v>
      </c>
      <c r="O7" s="81">
        <v>212669.16779505237</v>
      </c>
      <c r="P7" s="81">
        <v>214087.82740416334</v>
      </c>
      <c r="Q7" s="81" t="s">
        <v>23</v>
      </c>
      <c r="R7" s="81">
        <v>223039.91475530172</v>
      </c>
      <c r="S7" s="81" t="s">
        <v>23</v>
      </c>
      <c r="T7" s="81">
        <v>210031.43124301411</v>
      </c>
      <c r="U7" s="81" t="s">
        <v>23</v>
      </c>
      <c r="V7" s="81">
        <v>210693.28141489858</v>
      </c>
      <c r="W7" s="81" t="s">
        <v>23</v>
      </c>
    </row>
    <row r="8" spans="1:23" x14ac:dyDescent="0.2">
      <c r="A8" s="69" t="s">
        <v>25</v>
      </c>
      <c r="B8" s="80" t="s">
        <v>23</v>
      </c>
      <c r="C8" s="80">
        <v>52136.306870359098</v>
      </c>
      <c r="D8" s="80">
        <v>58546.881003958828</v>
      </c>
      <c r="E8" s="80">
        <v>79243.243125306966</v>
      </c>
      <c r="F8" s="80">
        <v>84111.52066698749</v>
      </c>
      <c r="G8" s="80">
        <v>80095.542949230279</v>
      </c>
      <c r="H8" s="80">
        <v>78288.38146453735</v>
      </c>
      <c r="I8" s="80">
        <v>80173.044276591725</v>
      </c>
      <c r="J8" s="80">
        <v>80687.181171643606</v>
      </c>
      <c r="K8" s="81">
        <v>84229.362865512987</v>
      </c>
      <c r="L8" s="81">
        <v>88634.457480147117</v>
      </c>
      <c r="M8" s="81">
        <v>93209.964064335247</v>
      </c>
      <c r="N8" s="81">
        <v>94238.528466617659</v>
      </c>
      <c r="O8" s="81">
        <v>100006.95175210858</v>
      </c>
      <c r="P8" s="81">
        <v>107198.71447303692</v>
      </c>
      <c r="Q8" s="81">
        <v>113348.4811945641</v>
      </c>
      <c r="R8" s="81">
        <v>116344.14841125862</v>
      </c>
      <c r="S8" s="81">
        <v>120172.94749927752</v>
      </c>
      <c r="T8" s="81">
        <v>125624.23603795707</v>
      </c>
      <c r="U8" s="81">
        <v>132435.15274764961</v>
      </c>
      <c r="V8" s="81">
        <v>142378.10579940848</v>
      </c>
      <c r="W8" s="81">
        <v>145429.17523989466</v>
      </c>
    </row>
    <row r="9" spans="1:23" x14ac:dyDescent="0.2">
      <c r="A9" s="73" t="s">
        <v>26</v>
      </c>
      <c r="B9" s="80">
        <v>85429.897717909829</v>
      </c>
      <c r="C9" s="80">
        <v>134242.62898844125</v>
      </c>
      <c r="D9" s="80">
        <v>160809.01872792694</v>
      </c>
      <c r="E9" s="80">
        <v>220051.71223658428</v>
      </c>
      <c r="F9" s="80">
        <v>243598.15331450661</v>
      </c>
      <c r="G9" s="80">
        <v>244808.85300638303</v>
      </c>
      <c r="H9" s="80">
        <v>248727.7507411913</v>
      </c>
      <c r="I9" s="80">
        <v>260253.20774243379</v>
      </c>
      <c r="J9" s="80">
        <v>265083.80137647118</v>
      </c>
      <c r="K9" s="81">
        <v>268168.6646764059</v>
      </c>
      <c r="L9" s="81">
        <v>268171.06029434066</v>
      </c>
      <c r="M9" s="81">
        <v>264062.75460094487</v>
      </c>
      <c r="N9" s="81">
        <v>264850.31512550317</v>
      </c>
      <c r="O9" s="81">
        <v>259913.83376480298</v>
      </c>
      <c r="P9" s="81">
        <v>262489.54959693871</v>
      </c>
      <c r="Q9" s="81">
        <v>264897.99252308876</v>
      </c>
      <c r="R9" s="81">
        <v>260832.12264215929</v>
      </c>
      <c r="S9" s="81">
        <v>269697.70823370793</v>
      </c>
      <c r="T9" s="81">
        <v>268160.78531505459</v>
      </c>
      <c r="U9" s="81">
        <v>276522.30520701874</v>
      </c>
      <c r="V9" s="81">
        <v>275409.45378994115</v>
      </c>
      <c r="W9" s="81">
        <v>263112.36424021394</v>
      </c>
    </row>
    <row r="10" spans="1:23" x14ac:dyDescent="0.2">
      <c r="A10" s="69" t="s">
        <v>27</v>
      </c>
      <c r="B10" s="80" t="s">
        <v>23</v>
      </c>
      <c r="C10" s="80" t="s">
        <v>23</v>
      </c>
      <c r="D10" s="80" t="s">
        <v>23</v>
      </c>
      <c r="E10" s="80" t="s">
        <v>23</v>
      </c>
      <c r="F10" s="80" t="s">
        <v>23</v>
      </c>
      <c r="G10" s="80" t="s">
        <v>23</v>
      </c>
      <c r="H10" s="80" t="s">
        <v>23</v>
      </c>
      <c r="I10" s="80" t="s">
        <v>23</v>
      </c>
      <c r="J10" s="80" t="s">
        <v>23</v>
      </c>
      <c r="K10" s="81" t="s">
        <v>23</v>
      </c>
      <c r="L10" s="81">
        <v>9597.4507049672702</v>
      </c>
      <c r="M10" s="81">
        <v>12035.436155437264</v>
      </c>
      <c r="N10" s="81">
        <v>11122.170320867541</v>
      </c>
      <c r="O10" s="81">
        <v>11018.18240783078</v>
      </c>
      <c r="P10" s="81">
        <v>12471.004507300582</v>
      </c>
      <c r="Q10" s="81">
        <v>13536.518476277732</v>
      </c>
      <c r="R10" s="81">
        <v>15114.308811853027</v>
      </c>
      <c r="S10" s="81">
        <v>14840.585266740403</v>
      </c>
      <c r="T10" s="81">
        <v>15412.937362133471</v>
      </c>
      <c r="U10" s="81">
        <v>15207.916835622585</v>
      </c>
      <c r="V10" s="81">
        <v>14829.122966216777</v>
      </c>
      <c r="W10" s="81">
        <v>15138.74221566193</v>
      </c>
    </row>
    <row r="11" spans="1:23" x14ac:dyDescent="0.2">
      <c r="A11" s="69" t="s">
        <v>28</v>
      </c>
      <c r="B11" s="80" t="s">
        <v>23</v>
      </c>
      <c r="C11" s="80" t="s">
        <v>23</v>
      </c>
      <c r="D11" s="80" t="s">
        <v>23</v>
      </c>
      <c r="E11" s="80">
        <v>4696.715945806297</v>
      </c>
      <c r="F11" s="80">
        <v>4808.0745166761426</v>
      </c>
      <c r="G11" s="80">
        <v>5727.6331443997169</v>
      </c>
      <c r="H11" s="80">
        <v>6502.8142823331436</v>
      </c>
      <c r="I11" s="80">
        <v>6644.9588895043971</v>
      </c>
      <c r="J11" s="80">
        <v>6631.093742991884</v>
      </c>
      <c r="K11" s="81">
        <v>7020.9155176674431</v>
      </c>
      <c r="L11" s="81">
        <v>8351.6835446098867</v>
      </c>
      <c r="M11" s="81">
        <v>9207.5434250719136</v>
      </c>
      <c r="N11" s="81">
        <v>9221.6831085332833</v>
      </c>
      <c r="O11" s="81">
        <v>9639.8399858199155</v>
      </c>
      <c r="P11" s="81">
        <v>10567.412799601911</v>
      </c>
      <c r="Q11" s="81">
        <v>12239.27514717339</v>
      </c>
      <c r="R11" s="81">
        <v>14988.328489926238</v>
      </c>
      <c r="S11" s="81">
        <v>18433.117842884123</v>
      </c>
      <c r="T11" s="81">
        <v>20228.872883721167</v>
      </c>
      <c r="U11" s="81">
        <v>18900.098974961496</v>
      </c>
      <c r="V11" s="81">
        <v>16941.118470811492</v>
      </c>
      <c r="W11" s="81">
        <v>18990.856063135361</v>
      </c>
    </row>
    <row r="12" spans="1:23" x14ac:dyDescent="0.2">
      <c r="A12" s="69" t="s">
        <v>29</v>
      </c>
      <c r="B12" s="80">
        <v>15135.607892197679</v>
      </c>
      <c r="C12" s="80">
        <v>29665.481431815268</v>
      </c>
      <c r="D12" s="80">
        <v>37092.679614560009</v>
      </c>
      <c r="E12" s="80" t="s">
        <v>23</v>
      </c>
      <c r="F12" s="80">
        <v>56371.996754082327</v>
      </c>
      <c r="G12" s="80">
        <v>59479.982535560041</v>
      </c>
      <c r="H12" s="80">
        <v>61409.335387058454</v>
      </c>
      <c r="I12" s="80">
        <v>60745.722897027386</v>
      </c>
      <c r="J12" s="80">
        <v>61502.39759357657</v>
      </c>
      <c r="K12" s="81">
        <v>64166.127963213454</v>
      </c>
      <c r="L12" s="81">
        <v>67778.463416641491</v>
      </c>
      <c r="M12" s="81">
        <v>74348.916709019017</v>
      </c>
      <c r="N12" s="81">
        <v>77881.655402081931</v>
      </c>
      <c r="O12" s="81">
        <v>75753.131914126949</v>
      </c>
      <c r="P12" s="81">
        <v>77491.714480522103</v>
      </c>
      <c r="Q12" s="81">
        <v>78632.471624537138</v>
      </c>
      <c r="R12" s="81">
        <v>79079.780853933233</v>
      </c>
      <c r="S12" s="81">
        <v>78834.928900558036</v>
      </c>
      <c r="T12" s="81">
        <v>84582.020968229743</v>
      </c>
      <c r="U12" s="81">
        <v>88409.963582550423</v>
      </c>
      <c r="V12" s="81">
        <v>88965.178883979053</v>
      </c>
      <c r="W12" s="81">
        <v>90578.053217530687</v>
      </c>
    </row>
    <row r="13" spans="1:23" x14ac:dyDescent="0.2">
      <c r="A13" s="69" t="s">
        <v>30</v>
      </c>
      <c r="B13" s="80" t="s">
        <v>23</v>
      </c>
      <c r="C13" s="80" t="s">
        <v>23</v>
      </c>
      <c r="D13" s="80" t="s">
        <v>23</v>
      </c>
      <c r="E13" s="80">
        <v>1394.3988321598667</v>
      </c>
      <c r="F13" s="80">
        <v>1721.0659802309708</v>
      </c>
      <c r="G13" s="80">
        <v>1873.2185684133585</v>
      </c>
      <c r="H13" s="80">
        <v>2165.6399530977901</v>
      </c>
      <c r="I13" s="80">
        <v>2558.9600684176025</v>
      </c>
      <c r="J13" s="80">
        <v>3039.1203199453248</v>
      </c>
      <c r="K13" s="81">
        <v>4046.2640705737326</v>
      </c>
      <c r="L13" s="81">
        <v>4139.4562782037001</v>
      </c>
      <c r="M13" s="81">
        <v>4639.1335769921507</v>
      </c>
      <c r="N13" s="81">
        <v>4409.4662977237504</v>
      </c>
      <c r="O13" s="81">
        <v>5106.2360685097556</v>
      </c>
      <c r="P13" s="81">
        <v>8002.9201714850406</v>
      </c>
      <c r="Q13" s="81">
        <v>7618.3283182275882</v>
      </c>
      <c r="R13" s="81">
        <v>6271.1332012019056</v>
      </c>
      <c r="S13" s="81">
        <v>5357.106532031622</v>
      </c>
      <c r="T13" s="81">
        <v>5595.0109507761754</v>
      </c>
      <c r="U13" s="81">
        <v>4910.9686480327364</v>
      </c>
      <c r="V13" s="81">
        <v>5334.080353816069</v>
      </c>
      <c r="W13" s="81">
        <v>6131.218654211526</v>
      </c>
    </row>
    <row r="14" spans="1:23" x14ac:dyDescent="0.2">
      <c r="A14" s="69" t="s">
        <v>31</v>
      </c>
      <c r="B14" s="80">
        <v>13096.275583426514</v>
      </c>
      <c r="C14" s="80">
        <v>28497.545420404513</v>
      </c>
      <c r="D14" s="80">
        <v>33215.512510927627</v>
      </c>
      <c r="E14" s="80">
        <v>62685.863613295624</v>
      </c>
      <c r="F14" s="80">
        <v>63376.070273554069</v>
      </c>
      <c r="G14" s="80">
        <v>65655.894274845341</v>
      </c>
      <c r="H14" s="80">
        <v>67900.822055349709</v>
      </c>
      <c r="I14" s="80">
        <v>70843.957149627269</v>
      </c>
      <c r="J14" s="80">
        <v>73134.997782040591</v>
      </c>
      <c r="K14" s="81">
        <v>76274.038861768451</v>
      </c>
      <c r="L14" s="81">
        <v>80433.584106530805</v>
      </c>
      <c r="M14" s="81">
        <v>85920.864465441948</v>
      </c>
      <c r="N14" s="81">
        <v>83383.430652405572</v>
      </c>
      <c r="O14" s="81">
        <v>85378.609911345164</v>
      </c>
      <c r="P14" s="81">
        <v>85491.834389908094</v>
      </c>
      <c r="Q14" s="81">
        <v>79177.510780698707</v>
      </c>
      <c r="R14" s="81">
        <v>75532.149248572256</v>
      </c>
      <c r="S14" s="81">
        <v>72407.068093752445</v>
      </c>
      <c r="T14" s="81">
        <v>66427.401355992683</v>
      </c>
      <c r="U14" s="81">
        <v>64754.125664373722</v>
      </c>
      <c r="V14" s="81">
        <v>67065.371103083497</v>
      </c>
      <c r="W14" s="81">
        <v>68650.906415448408</v>
      </c>
    </row>
    <row r="15" spans="1:23" x14ac:dyDescent="0.2">
      <c r="A15" s="69" t="s">
        <v>32</v>
      </c>
      <c r="B15" s="80">
        <v>271666.7155209349</v>
      </c>
      <c r="C15" s="80">
        <v>423172.19840578706</v>
      </c>
      <c r="D15" s="80">
        <v>439390.85738903226</v>
      </c>
      <c r="E15" s="80">
        <v>474262.70848874975</v>
      </c>
      <c r="F15" s="80">
        <v>493970.82568066515</v>
      </c>
      <c r="G15" s="80">
        <v>508097.47891009791</v>
      </c>
      <c r="H15" s="80">
        <v>499427.0138639732</v>
      </c>
      <c r="I15" s="80">
        <v>507424.68008972314</v>
      </c>
      <c r="J15" s="80">
        <v>505247.80967868288</v>
      </c>
      <c r="K15" s="81">
        <v>517479.69178949093</v>
      </c>
      <c r="L15" s="81">
        <v>523198.15524372872</v>
      </c>
      <c r="M15" s="81">
        <v>534029.29952707386</v>
      </c>
      <c r="N15" s="81">
        <v>556657.33125531045</v>
      </c>
      <c r="O15" s="81">
        <v>558916.60024908907</v>
      </c>
      <c r="P15" s="81">
        <v>574591.0998873394</v>
      </c>
      <c r="Q15" s="81">
        <v>585713.9663193071</v>
      </c>
      <c r="R15" s="81">
        <v>591723.96625819872</v>
      </c>
      <c r="S15" s="81">
        <v>607767.6442378239</v>
      </c>
      <c r="T15" s="81">
        <v>612132.24062916823</v>
      </c>
      <c r="U15" s="81">
        <v>606650.54272373125</v>
      </c>
      <c r="V15" s="81">
        <v>615273.7394934902</v>
      </c>
      <c r="W15" s="81">
        <v>623309.46091786108</v>
      </c>
    </row>
    <row r="16" spans="1:23" x14ac:dyDescent="0.2">
      <c r="A16" s="69" t="s">
        <v>33</v>
      </c>
      <c r="B16" s="80">
        <v>3169.9002482865603</v>
      </c>
      <c r="C16" s="80">
        <v>7473.8218880357881</v>
      </c>
      <c r="D16" s="80">
        <v>10370.906641113257</v>
      </c>
      <c r="E16" s="80" t="s">
        <v>23</v>
      </c>
      <c r="F16" s="80">
        <v>17308.319711467735</v>
      </c>
      <c r="G16" s="80" t="s">
        <v>23</v>
      </c>
      <c r="H16" s="80">
        <v>18589.210505626572</v>
      </c>
      <c r="I16" s="80">
        <v>18842.74011282119</v>
      </c>
      <c r="J16" s="80">
        <v>20812.464676329495</v>
      </c>
      <c r="K16" s="81">
        <v>21313.809890177679</v>
      </c>
      <c r="L16" s="81">
        <v>22614.345031033994</v>
      </c>
      <c r="M16" s="81">
        <v>25872.415701923594</v>
      </c>
      <c r="N16" s="81">
        <v>23403.075991445581</v>
      </c>
      <c r="O16" s="81">
        <v>21159.363691395818</v>
      </c>
      <c r="P16" s="81">
        <v>21591.429759468287</v>
      </c>
      <c r="Q16" s="81">
        <v>20837.38854536846</v>
      </c>
      <c r="R16" s="81">
        <v>23382.514384292921</v>
      </c>
      <c r="S16" s="81">
        <v>24193.807038501742</v>
      </c>
      <c r="T16" s="81">
        <v>27785.331008332654</v>
      </c>
      <c r="U16" s="81">
        <v>28676.595916676502</v>
      </c>
      <c r="V16" s="81">
        <v>33124.929764774955</v>
      </c>
      <c r="W16" s="81">
        <v>35220.630658297014</v>
      </c>
    </row>
    <row r="17" spans="1:23" x14ac:dyDescent="0.2">
      <c r="A17" s="69" t="s">
        <v>34</v>
      </c>
      <c r="B17" s="80">
        <v>4201.0083835928217</v>
      </c>
      <c r="C17" s="80">
        <v>8155.4274826750507</v>
      </c>
      <c r="D17" s="80">
        <v>13744.947725708873</v>
      </c>
      <c r="E17" s="80">
        <v>19080.579455436167</v>
      </c>
      <c r="F17" s="80">
        <v>19496.884337823649</v>
      </c>
      <c r="G17" s="80">
        <v>20709.70370039043</v>
      </c>
      <c r="H17" s="80">
        <v>22718.365583564679</v>
      </c>
      <c r="I17" s="80">
        <v>25412.716855065981</v>
      </c>
      <c r="J17" s="80">
        <v>27183.645513141131</v>
      </c>
      <c r="K17" s="81">
        <v>28695.220114193176</v>
      </c>
      <c r="L17" s="81">
        <v>31102.912869409876</v>
      </c>
      <c r="M17" s="81">
        <v>33429.140828831602</v>
      </c>
      <c r="N17" s="81">
        <v>36774.156018466943</v>
      </c>
      <c r="O17" s="81">
        <v>37051.6203400757</v>
      </c>
      <c r="P17" s="81">
        <v>36456.041580240562</v>
      </c>
      <c r="Q17" s="81">
        <v>36552.550862704244</v>
      </c>
      <c r="R17" s="81">
        <v>37156.003202408938</v>
      </c>
      <c r="S17" s="81">
        <v>39234.3041240401</v>
      </c>
      <c r="T17" s="81">
        <v>38134.780490769328</v>
      </c>
      <c r="U17" s="81">
        <v>39066.347821785719</v>
      </c>
      <c r="V17" s="81">
        <v>44715.856184893237</v>
      </c>
      <c r="W17" s="81">
        <v>39001.618638222331</v>
      </c>
    </row>
    <row r="18" spans="1:23" x14ac:dyDescent="0.2">
      <c r="A18" s="69" t="s">
        <v>35</v>
      </c>
      <c r="B18" s="80">
        <v>414.09176922823218</v>
      </c>
      <c r="C18" s="80">
        <v>926.82077503318965</v>
      </c>
      <c r="D18" s="80">
        <v>1254.0274880930549</v>
      </c>
      <c r="E18" s="80">
        <v>2772.248764784817</v>
      </c>
      <c r="F18" s="80">
        <v>3183.9696032992633</v>
      </c>
      <c r="G18" s="80">
        <v>3181.2639309964479</v>
      </c>
      <c r="H18" s="80">
        <v>3116.2045357747206</v>
      </c>
      <c r="I18" s="80" t="s">
        <v>23</v>
      </c>
      <c r="J18" s="80">
        <v>3549.5631561399441</v>
      </c>
      <c r="K18" s="81">
        <v>4024.8270997042773</v>
      </c>
      <c r="L18" s="81">
        <v>3877.3525246802596</v>
      </c>
      <c r="M18" s="81">
        <v>3858.903470163973</v>
      </c>
      <c r="N18" s="81">
        <v>3753.0832054511957</v>
      </c>
      <c r="O18" s="81" t="s">
        <v>23</v>
      </c>
      <c r="P18" s="81">
        <v>3434.161777423913</v>
      </c>
      <c r="Q18" s="81" t="s">
        <v>23</v>
      </c>
      <c r="R18" s="81">
        <v>2554.4609585327175</v>
      </c>
      <c r="S18" s="81">
        <v>2984.661631489525</v>
      </c>
      <c r="T18" s="81">
        <v>3526.568010729562</v>
      </c>
      <c r="U18" s="81">
        <v>3640.8838201056178</v>
      </c>
      <c r="V18" s="81">
        <v>3765.0028153698008</v>
      </c>
      <c r="W18" s="81">
        <v>3791.230822060319</v>
      </c>
    </row>
    <row r="19" spans="1:23" x14ac:dyDescent="0.2">
      <c r="A19" s="69" t="s">
        <v>36</v>
      </c>
      <c r="B19" s="80" t="s">
        <v>23</v>
      </c>
      <c r="C19" s="80">
        <v>24419.084992972374</v>
      </c>
      <c r="D19" s="80">
        <v>34417.299460435366</v>
      </c>
      <c r="E19" s="80">
        <v>71460.037724764305</v>
      </c>
      <c r="F19" s="80">
        <v>76153.24130017079</v>
      </c>
      <c r="G19" s="80">
        <v>75032.334352288613</v>
      </c>
      <c r="H19" s="80">
        <v>71496.909452128719</v>
      </c>
      <c r="I19" s="80">
        <v>74620.566145352714</v>
      </c>
      <c r="J19" s="80">
        <v>81218.586136897924</v>
      </c>
      <c r="K19" s="81">
        <v>87880.925399044179</v>
      </c>
      <c r="L19" s="81">
        <v>99542.643528446686</v>
      </c>
      <c r="M19" s="81">
        <v>100999.28187670035</v>
      </c>
      <c r="N19" s="81">
        <v>97115.936964306078</v>
      </c>
      <c r="O19" s="81">
        <v>97631.060940111012</v>
      </c>
      <c r="P19" s="81">
        <v>104473.30237461504</v>
      </c>
      <c r="Q19" s="81">
        <v>110841.9205901059</v>
      </c>
      <c r="R19" s="81">
        <v>113758.68875397796</v>
      </c>
      <c r="S19" s="81">
        <v>120300.9910975469</v>
      </c>
      <c r="T19" s="81">
        <v>125774.14740040091</v>
      </c>
      <c r="U19" s="81">
        <v>138341.23781011123</v>
      </c>
      <c r="V19" s="81">
        <v>152955.46748971776</v>
      </c>
      <c r="W19" s="81">
        <v>162310.9090008605</v>
      </c>
    </row>
    <row r="20" spans="1:23" x14ac:dyDescent="0.2">
      <c r="A20" s="69" t="s">
        <v>37</v>
      </c>
      <c r="B20" s="80">
        <v>124504.92500981606</v>
      </c>
      <c r="C20" s="80">
        <v>219137.33985374719</v>
      </c>
      <c r="D20" s="80">
        <v>188211.41694091979</v>
      </c>
      <c r="E20" s="80">
        <v>224057.68556350045</v>
      </c>
      <c r="F20" s="80">
        <v>236866.01677509735</v>
      </c>
      <c r="G20" s="80">
        <v>246716.41878094806</v>
      </c>
      <c r="H20" s="80">
        <v>241964.22407788169</v>
      </c>
      <c r="I20" s="80">
        <v>243394.63345305593</v>
      </c>
      <c r="J20" s="80">
        <v>244006.72453406316</v>
      </c>
      <c r="K20" s="81">
        <v>257808.25418116574</v>
      </c>
      <c r="L20" s="81">
        <v>272498.62801407924</v>
      </c>
      <c r="M20" s="81">
        <v>277223.69982356869</v>
      </c>
      <c r="N20" s="81">
        <v>275750.01094557031</v>
      </c>
      <c r="O20" s="81">
        <v>280496.38418727275</v>
      </c>
      <c r="P20" s="81">
        <v>278671.82301566668</v>
      </c>
      <c r="Q20" s="81">
        <v>284010.15138958191</v>
      </c>
      <c r="R20" s="81">
        <v>287369.76120761054</v>
      </c>
      <c r="S20" s="81">
        <v>295601.44952118123</v>
      </c>
      <c r="T20" s="81">
        <v>297924.29944068362</v>
      </c>
      <c r="U20" s="81">
        <v>308072.21367063496</v>
      </c>
      <c r="V20" s="81">
        <v>314061.19785395695</v>
      </c>
      <c r="W20" s="81">
        <v>329491.41721109499</v>
      </c>
    </row>
    <row r="21" spans="1:23" x14ac:dyDescent="0.2">
      <c r="A21" s="69" t="s">
        <v>38</v>
      </c>
      <c r="B21" s="80">
        <v>548483.34538183059</v>
      </c>
      <c r="C21" s="80">
        <v>1108789.5734228233</v>
      </c>
      <c r="D21" s="80">
        <v>1124832.8517883392</v>
      </c>
      <c r="E21" s="80">
        <v>1323594.948172482</v>
      </c>
      <c r="F21" s="80">
        <v>1359225.636710034</v>
      </c>
      <c r="G21" s="80">
        <v>1380111.6434099295</v>
      </c>
      <c r="H21" s="80">
        <v>1414691.4529225817</v>
      </c>
      <c r="I21" s="80">
        <v>1439497.2912765155</v>
      </c>
      <c r="J21" s="80">
        <v>1536602.6826724641</v>
      </c>
      <c r="K21" s="81">
        <v>1606164.569865725</v>
      </c>
      <c r="L21" s="81">
        <v>1663188.9427229799</v>
      </c>
      <c r="M21" s="81">
        <v>1643811.2036685618</v>
      </c>
      <c r="N21" s="81">
        <v>1505492.5471090167</v>
      </c>
      <c r="O21" s="81">
        <v>1522812.1452242588</v>
      </c>
      <c r="P21" s="81">
        <v>1573269.9906440706</v>
      </c>
      <c r="Q21" s="81">
        <v>1579231.9714222101</v>
      </c>
      <c r="R21" s="81">
        <v>1663965.941838522</v>
      </c>
      <c r="S21" s="81">
        <v>1713157.6825401541</v>
      </c>
      <c r="T21" s="81">
        <v>1673638.002348999</v>
      </c>
      <c r="U21" s="81">
        <v>1618913.7680380191</v>
      </c>
      <c r="V21" s="81">
        <v>1680264.2122364615</v>
      </c>
      <c r="W21" s="81">
        <v>1720976.5095821361</v>
      </c>
    </row>
    <row r="22" spans="1:23" x14ac:dyDescent="0.2">
      <c r="A22" s="69" t="s">
        <v>39</v>
      </c>
      <c r="B22" s="80" t="s">
        <v>23</v>
      </c>
      <c r="C22" s="80">
        <v>130266.23237233207</v>
      </c>
      <c r="D22" s="80">
        <v>166722.086055188</v>
      </c>
      <c r="E22" s="80">
        <v>396221.95515061717</v>
      </c>
      <c r="F22" s="80">
        <v>451918.55373945041</v>
      </c>
      <c r="G22" s="80">
        <v>554838.32718529436</v>
      </c>
      <c r="H22" s="80">
        <v>646607.89027983358</v>
      </c>
      <c r="I22" s="80">
        <v>772133.20110893832</v>
      </c>
      <c r="J22" s="80">
        <v>925904.06826437404</v>
      </c>
      <c r="K22" s="81">
        <v>1092062.2587932386</v>
      </c>
      <c r="L22" s="81">
        <v>1252173.1714694907</v>
      </c>
      <c r="M22" s="81">
        <v>1445206.4069287439</v>
      </c>
      <c r="N22" s="81">
        <v>1820366.3818171085</v>
      </c>
      <c r="O22" s="81">
        <v>2073165.8634760412</v>
      </c>
      <c r="P22" s="81">
        <v>2359462.8308936432</v>
      </c>
      <c r="Q22" s="81">
        <v>2733410.6185515011</v>
      </c>
      <c r="R22" s="81">
        <v>3077748.8167738263</v>
      </c>
      <c r="S22" s="81">
        <v>3343066.4387885923</v>
      </c>
      <c r="T22" s="81">
        <v>3635029.5740897893</v>
      </c>
      <c r="U22" s="81">
        <v>3961530.7070394526</v>
      </c>
      <c r="V22" s="81">
        <v>4260823.7010285994</v>
      </c>
      <c r="W22" s="81">
        <v>4593326.7524746656</v>
      </c>
    </row>
    <row r="23" spans="1:23" x14ac:dyDescent="0.2">
      <c r="A23" s="74" t="s">
        <v>40</v>
      </c>
      <c r="B23" s="80" t="s">
        <v>23</v>
      </c>
      <c r="C23" s="80">
        <v>100151.62066432927</v>
      </c>
      <c r="D23" s="80">
        <v>171887.88700652868</v>
      </c>
      <c r="E23" s="80">
        <v>222395.95030409569</v>
      </c>
      <c r="F23" s="80">
        <v>250025.07849631025</v>
      </c>
      <c r="G23" s="80">
        <v>260959.02841495135</v>
      </c>
      <c r="H23" s="80">
        <v>277643.32638757979</v>
      </c>
      <c r="I23" s="80">
        <v>313225.16622050578</v>
      </c>
      <c r="J23" s="80">
        <v>337524.73955001007</v>
      </c>
      <c r="K23" s="81">
        <v>382957.56445396354</v>
      </c>
      <c r="L23" s="81">
        <v>427999.86026222102</v>
      </c>
      <c r="M23" s="81">
        <v>458744.16931199073</v>
      </c>
      <c r="N23" s="81">
        <v>486794.50201314263</v>
      </c>
      <c r="O23" s="81">
        <v>547858.5775141645</v>
      </c>
      <c r="P23" s="81">
        <v>615370.1947108825</v>
      </c>
      <c r="Q23" s="81">
        <v>675490.07951299672</v>
      </c>
      <c r="R23" s="81">
        <v>715116.93193959328</v>
      </c>
      <c r="S23" s="81">
        <v>761669.56954037456</v>
      </c>
      <c r="T23" s="81">
        <v>763927.24345122487</v>
      </c>
      <c r="U23" s="81">
        <v>788186.22345767461</v>
      </c>
      <c r="V23" s="81">
        <v>875293.47934330662</v>
      </c>
      <c r="W23" s="81">
        <v>947921.03831542807</v>
      </c>
    </row>
    <row r="24" spans="1:23" x14ac:dyDescent="0.2">
      <c r="A24" s="74" t="s">
        <v>41</v>
      </c>
      <c r="B24" s="80" t="s">
        <v>23</v>
      </c>
      <c r="C24" s="80" t="s">
        <v>23</v>
      </c>
      <c r="D24" s="80">
        <v>950.44493999623376</v>
      </c>
      <c r="E24" s="80">
        <v>1235.6065732402237</v>
      </c>
      <c r="F24" s="80">
        <v>1216.6323387194097</v>
      </c>
      <c r="G24" s="80">
        <v>1321.3828093431832</v>
      </c>
      <c r="H24" s="80">
        <v>1261.2280672504564</v>
      </c>
      <c r="I24" s="80">
        <v>1518.406384899251</v>
      </c>
      <c r="J24" s="80">
        <v>2224.5829606265161</v>
      </c>
      <c r="K24" s="81">
        <v>3056.9510384683872</v>
      </c>
      <c r="L24" s="81">
        <v>2861.4338861510018</v>
      </c>
      <c r="M24" s="81">
        <v>2898.1319807213604</v>
      </c>
      <c r="N24" s="81">
        <v>1932.7603586704977</v>
      </c>
      <c r="O24" s="81">
        <v>2494.6050639665968</v>
      </c>
      <c r="P24" s="81">
        <v>3026.4970829072586</v>
      </c>
      <c r="Q24" s="81">
        <v>3002.1523927958824</v>
      </c>
      <c r="R24" s="81">
        <v>2834.4369105043324</v>
      </c>
      <c r="S24" s="81">
        <v>3249.9039180926793</v>
      </c>
      <c r="T24" s="81">
        <v>3038.2332759376218</v>
      </c>
      <c r="U24" s="81">
        <v>2185.0590546231433</v>
      </c>
      <c r="V24" s="81">
        <v>2650.3484757829151</v>
      </c>
      <c r="W24" s="81">
        <v>3441.9345680006754</v>
      </c>
    </row>
    <row r="25" spans="1:23" x14ac:dyDescent="0.2">
      <c r="A25" s="74" t="s">
        <v>42</v>
      </c>
      <c r="B25" s="80" t="s">
        <v>23</v>
      </c>
      <c r="C25" s="80" t="s">
        <v>23</v>
      </c>
      <c r="D25" s="80">
        <v>1542.6034269725349</v>
      </c>
      <c r="E25" s="80">
        <v>2643.7102656855664</v>
      </c>
      <c r="F25" s="80">
        <v>3211.0493495991627</v>
      </c>
      <c r="G25" s="80">
        <v>3376.2308769788688</v>
      </c>
      <c r="H25" s="80">
        <v>3770.0783506566609</v>
      </c>
      <c r="I25" s="80">
        <v>4545.4596109796203</v>
      </c>
      <c r="J25" s="80">
        <v>4875.5263920701636</v>
      </c>
      <c r="K25" s="81">
        <v>5543.3551048238423</v>
      </c>
      <c r="L25" s="81">
        <v>6233.7170172997239</v>
      </c>
      <c r="M25" s="81">
        <v>6297.8261774505881</v>
      </c>
      <c r="N25" s="81">
        <v>5645.4136027488839</v>
      </c>
      <c r="O25" s="81">
        <v>5424.0873787254313</v>
      </c>
      <c r="P25" s="81">
        <v>6626.565108533704</v>
      </c>
      <c r="Q25" s="81">
        <v>6804.8744592292269</v>
      </c>
      <c r="R25" s="81">
        <v>7480.4016297427534</v>
      </c>
      <c r="S25" s="81">
        <v>8402.3807067241232</v>
      </c>
      <c r="T25" s="81">
        <v>8680.8223251104555</v>
      </c>
      <c r="U25" s="81">
        <v>7182.4360182253731</v>
      </c>
      <c r="V25" s="81">
        <v>7968.1829624142374</v>
      </c>
      <c r="W25" s="81">
        <v>8676.9239822926174</v>
      </c>
    </row>
    <row r="26" spans="1:23" x14ac:dyDescent="0.2">
      <c r="A26" s="69" t="s">
        <v>43</v>
      </c>
      <c r="B26" s="80" t="s">
        <v>23</v>
      </c>
      <c r="C26" s="80" t="s">
        <v>23</v>
      </c>
      <c r="D26" s="80" t="s">
        <v>23</v>
      </c>
      <c r="E26" s="80">
        <v>6153.8867502881949</v>
      </c>
      <c r="F26" s="80" t="s">
        <v>23</v>
      </c>
      <c r="G26" s="80" t="s">
        <v>23</v>
      </c>
      <c r="H26" s="80">
        <v>6865.2464372812919</v>
      </c>
      <c r="I26" s="80">
        <v>7011.1678238398772</v>
      </c>
      <c r="J26" s="80">
        <v>7094.0698584545298</v>
      </c>
      <c r="K26" s="81">
        <v>7912.6047757746346</v>
      </c>
      <c r="L26" s="81">
        <v>8185.2110717444693</v>
      </c>
      <c r="M26" s="81">
        <v>8241.4674430223531</v>
      </c>
      <c r="N26" s="81">
        <v>8147.2783809372322</v>
      </c>
      <c r="O26" s="81">
        <v>7652.7249165561298</v>
      </c>
      <c r="P26" s="81">
        <v>7639.1963941564773</v>
      </c>
      <c r="Q26" s="81">
        <v>6622.9998666898882</v>
      </c>
      <c r="R26" s="81">
        <v>7026.7794547015883</v>
      </c>
      <c r="S26" s="81">
        <v>7111.411413512832</v>
      </c>
      <c r="T26" s="81">
        <v>7641.60038341576</v>
      </c>
      <c r="U26" s="81">
        <v>7964.5525319598746</v>
      </c>
      <c r="V26" s="81">
        <v>7924.7179833072669</v>
      </c>
      <c r="W26" s="81">
        <v>7802.4066033552554</v>
      </c>
    </row>
    <row r="27" spans="1:23" x14ac:dyDescent="0.2">
      <c r="A27" s="69" t="s">
        <v>44</v>
      </c>
      <c r="B27" s="80" t="s">
        <v>23</v>
      </c>
      <c r="C27" s="80" t="s">
        <v>23</v>
      </c>
      <c r="D27" s="80">
        <v>31486.402361300396</v>
      </c>
      <c r="E27" s="80">
        <v>50682.5835662561</v>
      </c>
      <c r="F27" s="80">
        <v>53453.011015901109</v>
      </c>
      <c r="G27" s="80">
        <v>58395.513831490374</v>
      </c>
      <c r="H27" s="80">
        <v>65734.899480042397</v>
      </c>
      <c r="I27" s="80">
        <v>67447.385753655471</v>
      </c>
      <c r="J27" s="80">
        <v>70830.670937984964</v>
      </c>
      <c r="K27" s="81">
        <v>68586.365549896262</v>
      </c>
      <c r="L27" s="81">
        <v>75690.651984175682</v>
      </c>
      <c r="M27" s="81">
        <v>85307.904740162805</v>
      </c>
      <c r="N27" s="81">
        <v>87291.618584687487</v>
      </c>
      <c r="O27" s="81">
        <v>94688.822894668032</v>
      </c>
      <c r="P27" s="81">
        <v>93484.528547086884</v>
      </c>
      <c r="Q27" s="81">
        <v>86542.351233391033</v>
      </c>
      <c r="R27" s="81">
        <v>88561.780558080922</v>
      </c>
      <c r="S27" s="81">
        <v>93286.341261826281</v>
      </c>
      <c r="T27" s="81">
        <v>95107.158694788406</v>
      </c>
      <c r="U27" s="81">
        <v>88341.357694685619</v>
      </c>
      <c r="V27" s="81">
        <v>76365.40786011926</v>
      </c>
      <c r="W27" s="81">
        <v>74311.483160761272</v>
      </c>
    </row>
    <row r="28" spans="1:23" x14ac:dyDescent="0.2">
      <c r="A28" s="69" t="s">
        <v>45</v>
      </c>
      <c r="B28" s="80">
        <v>66355.293402467869</v>
      </c>
      <c r="C28" s="80">
        <v>95585.511511730612</v>
      </c>
      <c r="D28" s="80">
        <v>104939.95749708747</v>
      </c>
      <c r="E28" s="80">
        <v>127451.06398737393</v>
      </c>
      <c r="F28" s="80">
        <v>130875.22004968309</v>
      </c>
      <c r="G28" s="80">
        <v>127460.43513717977</v>
      </c>
      <c r="H28" s="80">
        <v>130472.15817654808</v>
      </c>
      <c r="I28" s="80">
        <v>133443.6629487818</v>
      </c>
      <c r="J28" s="80">
        <v>135028.38396907909</v>
      </c>
      <c r="K28" s="81">
        <v>137086.07202050163</v>
      </c>
      <c r="L28" s="81">
        <v>136507.32250163681</v>
      </c>
      <c r="M28" s="81">
        <v>135494.27393402345</v>
      </c>
      <c r="N28" s="81">
        <v>133985.79965540639</v>
      </c>
      <c r="O28" s="81">
        <v>138910.1696325698</v>
      </c>
      <c r="P28" s="81">
        <v>155740.23059211922</v>
      </c>
      <c r="Q28" s="81">
        <v>156999.73645595257</v>
      </c>
      <c r="R28" s="81">
        <v>157907.47637941752</v>
      </c>
      <c r="S28" s="81">
        <v>163956.95974378008</v>
      </c>
      <c r="T28" s="81">
        <v>167947.28808897588</v>
      </c>
      <c r="U28" s="81">
        <v>172663.47323277403</v>
      </c>
      <c r="V28" s="81">
        <v>176464.21080920252</v>
      </c>
      <c r="W28" s="81">
        <v>197099.62489521861</v>
      </c>
    </row>
    <row r="29" spans="1:23" x14ac:dyDescent="0.2">
      <c r="A29" s="69" t="s">
        <v>46</v>
      </c>
      <c r="B29" s="80">
        <v>7167.5157678105716</v>
      </c>
      <c r="C29" s="80">
        <v>7695.1671065588143</v>
      </c>
      <c r="D29" s="80">
        <v>8978.2335330466358</v>
      </c>
      <c r="E29" s="80" t="s">
        <v>23</v>
      </c>
      <c r="F29" s="80">
        <v>12847.667963186173</v>
      </c>
      <c r="G29" s="80" t="s">
        <v>23</v>
      </c>
      <c r="H29" s="80">
        <v>14736.067383273807</v>
      </c>
      <c r="I29" s="80" t="s">
        <v>23</v>
      </c>
      <c r="J29" s="80">
        <v>15335.952490335714</v>
      </c>
      <c r="K29" s="81" t="s">
        <v>23</v>
      </c>
      <c r="L29" s="81">
        <v>16864.049263323774</v>
      </c>
      <c r="M29" s="81" t="s">
        <v>23</v>
      </c>
      <c r="N29" s="81">
        <v>18307.216415257764</v>
      </c>
      <c r="O29" s="81" t="s">
        <v>23</v>
      </c>
      <c r="P29" s="81">
        <v>18664.142614594883</v>
      </c>
      <c r="Q29" s="81" t="s">
        <v>23</v>
      </c>
      <c r="R29" s="81">
        <v>18297.995252165634</v>
      </c>
      <c r="S29" s="81" t="s">
        <v>23</v>
      </c>
      <c r="T29" s="81">
        <v>21105.178275604179</v>
      </c>
      <c r="U29" s="81" t="s">
        <v>23</v>
      </c>
      <c r="V29" s="81">
        <v>24897.746250298973</v>
      </c>
      <c r="W29" s="81" t="s">
        <v>23</v>
      </c>
    </row>
    <row r="30" spans="1:23" x14ac:dyDescent="0.2">
      <c r="A30" s="75" t="s">
        <v>47</v>
      </c>
      <c r="B30" s="82">
        <v>14900.134639230044</v>
      </c>
      <c r="C30" s="82">
        <v>24079.785295674956</v>
      </c>
      <c r="D30" s="82">
        <v>28127.349874194308</v>
      </c>
      <c r="E30" s="82" t="s">
        <v>23</v>
      </c>
      <c r="F30" s="82">
        <v>36658.379560557551</v>
      </c>
      <c r="G30" s="82">
        <v>37502.467484579334</v>
      </c>
      <c r="H30" s="82">
        <v>39032.456572067284</v>
      </c>
      <c r="I30" s="82">
        <v>38551.990295205476</v>
      </c>
      <c r="J30" s="82">
        <v>40299.583028524459</v>
      </c>
      <c r="K30" s="83">
        <v>42506.726593381281</v>
      </c>
      <c r="L30" s="83">
        <v>46565.041406009273</v>
      </c>
      <c r="M30" s="83">
        <v>48997.764684236674</v>
      </c>
      <c r="N30" s="83">
        <v>49233.33695389433</v>
      </c>
      <c r="O30" s="83">
        <v>48521.961581549403</v>
      </c>
      <c r="P30" s="83">
        <v>50064.842348769373</v>
      </c>
      <c r="Q30" s="83">
        <v>51639.715132139892</v>
      </c>
      <c r="R30" s="83">
        <v>53131.065253430694</v>
      </c>
      <c r="S30" s="83">
        <v>54954.341044190696</v>
      </c>
      <c r="T30" s="83">
        <v>60209.2</v>
      </c>
      <c r="U30" s="83">
        <v>62157.718198944363</v>
      </c>
      <c r="V30" s="83">
        <v>66377.537091854319</v>
      </c>
      <c r="W30" s="83">
        <v>68149.781458582715</v>
      </c>
    </row>
    <row r="31" spans="1:23" x14ac:dyDescent="0.2">
      <c r="A31" s="69" t="s">
        <v>48</v>
      </c>
      <c r="B31" s="80" t="s">
        <v>23</v>
      </c>
      <c r="C31" s="80">
        <v>27744.804596707087</v>
      </c>
      <c r="D31" s="80">
        <v>28437.706652936191</v>
      </c>
      <c r="E31" s="80">
        <v>38132.62407123248</v>
      </c>
      <c r="F31" s="80">
        <v>37455.158764897024</v>
      </c>
      <c r="G31" s="80">
        <v>34231.533261399723</v>
      </c>
      <c r="H31" s="80">
        <v>34243.088701962632</v>
      </c>
      <c r="I31" s="80">
        <v>36915.385558177681</v>
      </c>
      <c r="J31" s="80">
        <v>38917.375041344691</v>
      </c>
      <c r="K31" s="81">
        <v>40441.650793265973</v>
      </c>
      <c r="L31" s="81">
        <v>44156.421228257204</v>
      </c>
      <c r="M31" s="81">
        <v>49090.30908169262</v>
      </c>
      <c r="N31" s="81">
        <v>55677.614460362653</v>
      </c>
      <c r="O31" s="81">
        <v>62898.275401666891</v>
      </c>
      <c r="P31" s="81">
        <v>68362.72666071335</v>
      </c>
      <c r="Q31" s="81">
        <v>82031.467138271881</v>
      </c>
      <c r="R31" s="81">
        <v>82198.354656392316</v>
      </c>
      <c r="S31" s="81">
        <v>91681.339252807709</v>
      </c>
      <c r="T31" s="81">
        <v>101629.67021573652</v>
      </c>
      <c r="U31" s="81">
        <v>100655.57045987294</v>
      </c>
      <c r="V31" s="81">
        <v>113333.31252130622</v>
      </c>
      <c r="W31" s="81">
        <v>139605.19394099677</v>
      </c>
    </row>
    <row r="32" spans="1:23" x14ac:dyDescent="0.2">
      <c r="A32" s="69" t="s">
        <v>49</v>
      </c>
      <c r="B32" s="80" t="s">
        <v>23</v>
      </c>
      <c r="C32" s="80">
        <v>11933.704392800866</v>
      </c>
      <c r="D32" s="80">
        <v>12518.834158850053</v>
      </c>
      <c r="E32" s="80">
        <v>21356.90247763976</v>
      </c>
      <c r="F32" s="80">
        <v>23077.204232556312</v>
      </c>
      <c r="G32" s="80">
        <v>21948.163238628265</v>
      </c>
      <c r="H32" s="80">
        <v>21026.514550337564</v>
      </c>
      <c r="I32" s="80">
        <v>22361.744070040993</v>
      </c>
      <c r="J32" s="80">
        <v>23409.489694950429</v>
      </c>
      <c r="K32" s="81">
        <v>29974.334076284053</v>
      </c>
      <c r="L32" s="81">
        <v>36188.189758579319</v>
      </c>
      <c r="M32" s="81">
        <v>46611.142934317184</v>
      </c>
      <c r="N32" s="81">
        <v>49431.521268641554</v>
      </c>
      <c r="O32" s="81">
        <v>48867.161119037199</v>
      </c>
      <c r="P32" s="81">
        <v>45601.453974252057</v>
      </c>
      <c r="Q32" s="81">
        <v>41385.474198042109</v>
      </c>
      <c r="R32" s="81">
        <v>39399.618349619297</v>
      </c>
      <c r="S32" s="81">
        <v>38669.701558424269</v>
      </c>
      <c r="T32" s="81">
        <v>37940.069776458266</v>
      </c>
      <c r="U32" s="81">
        <v>39872.19807433043</v>
      </c>
      <c r="V32" s="81">
        <v>42511.966902956847</v>
      </c>
      <c r="W32" s="81">
        <v>44826.394452640561</v>
      </c>
    </row>
    <row r="33" spans="1:23" x14ac:dyDescent="0.2">
      <c r="A33" s="69" t="s">
        <v>50</v>
      </c>
      <c r="B33" s="80" t="s">
        <v>23</v>
      </c>
      <c r="C33" s="80" t="s">
        <v>23</v>
      </c>
      <c r="D33" s="80">
        <v>18642.180809606762</v>
      </c>
      <c r="E33" s="80">
        <v>8902.0805605708756</v>
      </c>
      <c r="F33" s="80">
        <v>10006.801922298115</v>
      </c>
      <c r="G33" s="80">
        <v>10196.874542740408</v>
      </c>
      <c r="H33" s="80">
        <v>10985.227244745629</v>
      </c>
      <c r="I33" s="80">
        <v>11896.878203170105</v>
      </c>
      <c r="J33" s="80">
        <v>13194.118042407965</v>
      </c>
      <c r="K33" s="81">
        <v>15780.082727837942</v>
      </c>
      <c r="L33" s="81">
        <v>18946.469121901413</v>
      </c>
      <c r="M33" s="81">
        <v>22356.562235989873</v>
      </c>
      <c r="N33" s="81">
        <v>16983.748645979453</v>
      </c>
      <c r="O33" s="81">
        <v>16796.601412417236</v>
      </c>
      <c r="P33" s="81">
        <v>18687.719202871376</v>
      </c>
      <c r="Q33" s="81">
        <v>18521.340970708145</v>
      </c>
      <c r="R33" s="81">
        <v>15369.786762368785</v>
      </c>
      <c r="S33" s="81">
        <v>15663.437791427512</v>
      </c>
      <c r="T33" s="81">
        <v>20768.161132514007</v>
      </c>
      <c r="U33" s="81">
        <v>21425.974363652753</v>
      </c>
      <c r="V33" s="81">
        <v>24043.459121982181</v>
      </c>
      <c r="W33" s="81">
        <v>24987.87213801116</v>
      </c>
    </row>
    <row r="34" spans="1:23" x14ac:dyDescent="0.2">
      <c r="A34" s="73" t="s">
        <v>51</v>
      </c>
      <c r="B34" s="80" t="s">
        <v>23</v>
      </c>
      <c r="C34" s="80">
        <v>407515.93761933193</v>
      </c>
      <c r="D34" s="80">
        <v>146794.99717511513</v>
      </c>
      <c r="E34" s="80">
        <v>196164.26443204962</v>
      </c>
      <c r="F34" s="80">
        <v>231110.85800037161</v>
      </c>
      <c r="G34" s="80">
        <v>256384.75218489065</v>
      </c>
      <c r="H34" s="80">
        <v>283514.3475930001</v>
      </c>
      <c r="I34" s="80">
        <v>272032.84262929147</v>
      </c>
      <c r="J34" s="80">
        <v>268424.52438639902</v>
      </c>
      <c r="K34" s="81">
        <v>291661.9002745726</v>
      </c>
      <c r="L34" s="81">
        <v>329293.72876487445</v>
      </c>
      <c r="M34" s="81">
        <v>324289.48958766297</v>
      </c>
      <c r="N34" s="81">
        <v>358341.06376034679</v>
      </c>
      <c r="O34" s="81">
        <v>338069.81481086294</v>
      </c>
      <c r="P34" s="81">
        <v>340163.37135222717</v>
      </c>
      <c r="Q34" s="81">
        <v>358106.09321089962</v>
      </c>
      <c r="R34" s="81">
        <v>364273.34160963784</v>
      </c>
      <c r="S34" s="81">
        <v>383061.33910948347</v>
      </c>
      <c r="T34" s="81">
        <v>385463.25550330122</v>
      </c>
      <c r="U34" s="81">
        <v>386746.00471381651</v>
      </c>
      <c r="V34" s="81">
        <v>396409.85137200507</v>
      </c>
      <c r="W34" s="81">
        <v>359975.42710040818</v>
      </c>
    </row>
    <row r="35" spans="1:23" x14ac:dyDescent="0.2">
      <c r="A35" s="69" t="s">
        <v>52</v>
      </c>
      <c r="B35" s="80" t="s">
        <v>23</v>
      </c>
      <c r="C35" s="80" t="s">
        <v>23</v>
      </c>
      <c r="D35" s="80">
        <v>18237.654115378838</v>
      </c>
      <c r="E35" s="80">
        <v>39614.144554417682</v>
      </c>
      <c r="F35" s="80">
        <v>43338.800254361056</v>
      </c>
      <c r="G35" s="80">
        <v>45562.303990664186</v>
      </c>
      <c r="H35" s="80">
        <v>46784.823446489114</v>
      </c>
      <c r="I35" s="80">
        <v>53483.701054138066</v>
      </c>
      <c r="J35" s="80">
        <v>59340.287876000075</v>
      </c>
      <c r="K35" s="81">
        <v>63734.937386484016</v>
      </c>
      <c r="L35" s="81">
        <v>76158.442178354555</v>
      </c>
      <c r="M35" s="81">
        <v>86839.948608417253</v>
      </c>
      <c r="N35" s="81">
        <v>71292.052657720371</v>
      </c>
      <c r="O35" s="81">
        <v>74060.298671304699</v>
      </c>
      <c r="P35" s="81">
        <v>84433.283009277176</v>
      </c>
      <c r="Q35" s="81">
        <v>81757.201674762196</v>
      </c>
      <c r="R35" s="81">
        <v>85889.016224385618</v>
      </c>
      <c r="S35" s="81">
        <v>96757.357160058993</v>
      </c>
      <c r="T35" s="81">
        <v>104302.24069382608</v>
      </c>
      <c r="U35" s="81">
        <v>102469.33797607711</v>
      </c>
      <c r="V35" s="81">
        <v>98839.307346190792</v>
      </c>
      <c r="W35" s="81">
        <v>98207.628732330617</v>
      </c>
    </row>
    <row r="36" spans="1:23" x14ac:dyDescent="0.2">
      <c r="A36" s="69" t="s">
        <v>53</v>
      </c>
      <c r="B36" s="80" t="s">
        <v>23</v>
      </c>
      <c r="C36" s="80" t="s">
        <v>23</v>
      </c>
      <c r="D36" s="80">
        <v>6643.5696988773716</v>
      </c>
      <c r="E36" s="80">
        <v>5580.0027523216841</v>
      </c>
      <c r="F36" s="80">
        <v>5640.4511251680788</v>
      </c>
      <c r="G36" s="80">
        <v>5314.3094849129857</v>
      </c>
      <c r="H36" s="80">
        <v>5589.7747081079378</v>
      </c>
      <c r="I36" s="80">
        <v>5247.9750517396251</v>
      </c>
      <c r="J36" s="80">
        <v>5513.1413223757927</v>
      </c>
      <c r="K36" s="81">
        <v>5757.8471848344789</v>
      </c>
      <c r="L36" s="81">
        <v>6013.0373819838042</v>
      </c>
      <c r="M36" s="81">
        <v>6545.6944843856936</v>
      </c>
      <c r="N36" s="81">
        <v>6340.8132618866057</v>
      </c>
      <c r="O36" s="81">
        <v>8671.1087651701037</v>
      </c>
      <c r="P36" s="81">
        <v>9595.1054595957521</v>
      </c>
      <c r="Q36" s="81">
        <v>11837.27419704768</v>
      </c>
      <c r="R36" s="81">
        <v>12293.287387161552</v>
      </c>
      <c r="S36" s="81">
        <v>13501.419557754409</v>
      </c>
      <c r="T36" s="81">
        <v>18737.004227809066</v>
      </c>
      <c r="U36" s="81">
        <v>13015.155062483256</v>
      </c>
      <c r="V36" s="81">
        <v>15028.517063659499</v>
      </c>
      <c r="W36" s="81">
        <v>14767.276380933252</v>
      </c>
    </row>
    <row r="37" spans="1:23" x14ac:dyDescent="0.2">
      <c r="A37" s="69" t="s">
        <v>54</v>
      </c>
      <c r="B37" s="80" t="s">
        <v>23</v>
      </c>
      <c r="C37" s="80" t="s">
        <v>23</v>
      </c>
      <c r="D37" s="80">
        <v>5910.5799313133011</v>
      </c>
      <c r="E37" s="80">
        <v>6605.339041400056</v>
      </c>
      <c r="F37" s="80">
        <v>7358.5558259940399</v>
      </c>
      <c r="G37" s="80">
        <v>7489.7758265197726</v>
      </c>
      <c r="H37" s="80">
        <v>6667.8088334220402</v>
      </c>
      <c r="I37" s="80">
        <v>7640.6900305571235</v>
      </c>
      <c r="J37" s="80">
        <v>8205.8710267463448</v>
      </c>
      <c r="K37" s="81">
        <v>9407.4394507695251</v>
      </c>
      <c r="L37" s="81">
        <v>9343.7289785327557</v>
      </c>
      <c r="M37" s="81">
        <v>11025.128204424444</v>
      </c>
      <c r="N37" s="81">
        <v>11352.775704537389</v>
      </c>
      <c r="O37" s="81">
        <v>13026.069396303343</v>
      </c>
      <c r="P37" s="81">
        <v>15454.526926341719</v>
      </c>
      <c r="Q37" s="81">
        <v>15967.267372713843</v>
      </c>
      <c r="R37" s="81">
        <v>15829.180139581058</v>
      </c>
      <c r="S37" s="81">
        <v>15002.759309214485</v>
      </c>
      <c r="T37" s="81">
        <v>14233.387406041897</v>
      </c>
      <c r="U37" s="81">
        <v>13446.365189511409</v>
      </c>
      <c r="V37" s="81">
        <v>13079.450873622998</v>
      </c>
      <c r="W37" s="81">
        <v>14236.472131474824</v>
      </c>
    </row>
    <row r="38" spans="1:23" x14ac:dyDescent="0.2">
      <c r="A38" s="74" t="s">
        <v>55</v>
      </c>
      <c r="B38" s="80">
        <v>28876.837593688368</v>
      </c>
      <c r="C38" s="80">
        <v>81389.825204785215</v>
      </c>
      <c r="D38" s="80">
        <v>82476.938238557763</v>
      </c>
      <c r="E38" s="80">
        <v>115450.1593126856</v>
      </c>
      <c r="F38" s="80">
        <v>120747.97840219484</v>
      </c>
      <c r="G38" s="80">
        <v>134012.74983340676</v>
      </c>
      <c r="H38" s="80">
        <v>147214.82992205449</v>
      </c>
      <c r="I38" s="80">
        <v>154356.22301406148</v>
      </c>
      <c r="J38" s="80">
        <v>169012.44817676925</v>
      </c>
      <c r="K38" s="81">
        <v>188341.23848183604</v>
      </c>
      <c r="L38" s="81">
        <v>205658.69342416586</v>
      </c>
      <c r="M38" s="81">
        <v>221610.94262325694</v>
      </c>
      <c r="N38" s="81">
        <v>219490.44820521623</v>
      </c>
      <c r="O38" s="81">
        <v>219256.17936513366</v>
      </c>
      <c r="P38" s="81">
        <v>213223.99181062548</v>
      </c>
      <c r="Q38" s="81">
        <v>201538.87000784912</v>
      </c>
      <c r="R38" s="81">
        <v>195045.74466099954</v>
      </c>
      <c r="S38" s="81">
        <v>192612.28247333306</v>
      </c>
      <c r="T38" s="81">
        <v>196815.44259811414</v>
      </c>
      <c r="U38" s="81">
        <v>197492.63338337565</v>
      </c>
      <c r="V38" s="81">
        <v>206605.54818917112</v>
      </c>
      <c r="W38" s="81">
        <v>217196.95124823044</v>
      </c>
    </row>
    <row r="39" spans="1:23" x14ac:dyDescent="0.2">
      <c r="A39" s="69" t="s">
        <v>56</v>
      </c>
      <c r="B39" s="80">
        <v>274771.82673199597</v>
      </c>
      <c r="C39" s="80">
        <v>305648.86572372261</v>
      </c>
      <c r="D39" s="80">
        <v>295239.13703576737</v>
      </c>
      <c r="E39" s="80">
        <v>341374.80625903571</v>
      </c>
      <c r="F39" s="80">
        <v>348843.40378227207</v>
      </c>
      <c r="G39" s="80">
        <v>359219.974825971</v>
      </c>
      <c r="H39" s="80">
        <v>363540.47148620361</v>
      </c>
      <c r="I39" s="80">
        <v>360742.96642103791</v>
      </c>
      <c r="J39" s="80">
        <v>376822.3770449328</v>
      </c>
      <c r="K39" s="81">
        <v>392413.98011239473</v>
      </c>
      <c r="L39" s="81">
        <v>412098.31875555299</v>
      </c>
      <c r="M39" s="81">
        <v>410898.75636198901</v>
      </c>
      <c r="N39" s="81">
        <v>407721.74202156335</v>
      </c>
      <c r="O39" s="81">
        <v>409302.18209354195</v>
      </c>
      <c r="P39" s="81">
        <v>416603.89546694717</v>
      </c>
      <c r="Q39" s="81">
        <v>404200.78148391936</v>
      </c>
      <c r="R39" s="81">
        <v>424135.83631984552</v>
      </c>
      <c r="S39" s="81">
        <v>441406.99280547304</v>
      </c>
      <c r="T39" s="81">
        <v>453577.74988305522</v>
      </c>
      <c r="U39" s="81">
        <v>465185.9732374904</v>
      </c>
      <c r="V39" s="81">
        <v>479694.35068174719</v>
      </c>
      <c r="W39" s="81">
        <v>500196.29767029907</v>
      </c>
    </row>
    <row r="40" spans="1:23" x14ac:dyDescent="0.2">
      <c r="A40" s="69" t="s">
        <v>57</v>
      </c>
      <c r="B40" s="80">
        <v>57685.066447436693</v>
      </c>
      <c r="C40" s="80" t="s">
        <v>23</v>
      </c>
      <c r="D40" s="80" t="s">
        <v>23</v>
      </c>
      <c r="E40" s="80">
        <v>93872.539645099518</v>
      </c>
      <c r="F40" s="80" t="s">
        <v>23</v>
      </c>
      <c r="G40" s="80" t="s">
        <v>23</v>
      </c>
      <c r="H40" s="80" t="s">
        <v>23</v>
      </c>
      <c r="I40" s="80">
        <v>112664.77596626731</v>
      </c>
      <c r="J40" s="80" t="s">
        <v>23</v>
      </c>
      <c r="K40" s="81" t="s">
        <v>23</v>
      </c>
      <c r="L40" s="81" t="s">
        <v>23</v>
      </c>
      <c r="M40" s="81">
        <v>130506.18374654144</v>
      </c>
      <c r="N40" s="81" t="s">
        <v>23</v>
      </c>
      <c r="O40" s="81" t="s">
        <v>23</v>
      </c>
      <c r="P40" s="81" t="s">
        <v>23</v>
      </c>
      <c r="Q40" s="81">
        <v>158456.84264592596</v>
      </c>
      <c r="R40" s="81" t="s">
        <v>23</v>
      </c>
      <c r="S40" s="81" t="s">
        <v>23</v>
      </c>
      <c r="T40" s="81">
        <v>177296.69517566479</v>
      </c>
      <c r="U40" s="81" t="s">
        <v>23</v>
      </c>
      <c r="V40" s="81">
        <v>179339.31261930199</v>
      </c>
      <c r="W40" s="81" t="s">
        <v>23</v>
      </c>
    </row>
    <row r="41" spans="1:23" x14ac:dyDescent="0.2">
      <c r="A41" s="69" t="s">
        <v>58</v>
      </c>
      <c r="B41" s="80">
        <v>45914.82779429658</v>
      </c>
      <c r="C41" s="80">
        <v>69688.523850360507</v>
      </c>
      <c r="D41" s="80">
        <v>89575.641619620292</v>
      </c>
      <c r="E41" s="80" t="s">
        <v>23</v>
      </c>
      <c r="F41" s="80">
        <v>135648.55278442884</v>
      </c>
      <c r="G41" s="80" t="s">
        <v>23</v>
      </c>
      <c r="H41" s="80">
        <v>131054.63614294895</v>
      </c>
      <c r="I41" s="80">
        <v>128403.3497492082</v>
      </c>
      <c r="J41" s="80">
        <v>132006.80210515874</v>
      </c>
      <c r="K41" s="81">
        <v>142908.63739484601</v>
      </c>
      <c r="L41" s="81">
        <v>137564.39524028063</v>
      </c>
      <c r="M41" s="81">
        <v>146945.77062687255</v>
      </c>
      <c r="N41" s="81">
        <v>137541.98617990676</v>
      </c>
      <c r="O41" s="81">
        <v>135968.66992176292</v>
      </c>
      <c r="P41" s="81">
        <v>141160.68583353001</v>
      </c>
      <c r="Q41" s="81">
        <v>142233.77735314204</v>
      </c>
      <c r="R41" s="81">
        <v>145267.30579125541</v>
      </c>
      <c r="S41" s="81">
        <v>141874.97110637446</v>
      </c>
      <c r="T41" s="81">
        <v>153845.25589805222</v>
      </c>
      <c r="U41" s="81">
        <v>158412.59174801671</v>
      </c>
      <c r="V41" s="81">
        <v>168255.73407138765</v>
      </c>
      <c r="W41" s="81">
        <v>169408.38200585547</v>
      </c>
    </row>
    <row r="42" spans="1:23" x14ac:dyDescent="0.2">
      <c r="A42" s="69" t="s">
        <v>59</v>
      </c>
      <c r="B42" s="80" t="s">
        <v>23</v>
      </c>
      <c r="C42" s="80">
        <v>29620.454300553964</v>
      </c>
      <c r="D42" s="80" t="s">
        <v>23</v>
      </c>
      <c r="E42" s="80" t="s">
        <v>23</v>
      </c>
      <c r="F42" s="80">
        <v>32377.160024418008</v>
      </c>
      <c r="G42" s="80" t="s">
        <v>23</v>
      </c>
      <c r="H42" s="80">
        <v>36713.913593947043</v>
      </c>
      <c r="I42" s="80">
        <v>41052.596516428319</v>
      </c>
      <c r="J42" s="80">
        <v>45865.776825965833</v>
      </c>
      <c r="K42" s="81">
        <v>50399.916108100566</v>
      </c>
      <c r="L42" s="81">
        <v>52197.901656983624</v>
      </c>
      <c r="M42" s="81">
        <v>54186.537646492099</v>
      </c>
      <c r="N42" s="81">
        <v>50197.056075372639</v>
      </c>
      <c r="O42" s="81">
        <v>45620.745190775087</v>
      </c>
      <c r="P42" s="81">
        <v>46957.771894706922</v>
      </c>
      <c r="Q42" s="81">
        <v>47939.335128599443</v>
      </c>
      <c r="R42" s="81">
        <v>48544.741182489168</v>
      </c>
      <c r="S42" s="81">
        <v>52597.338604710305</v>
      </c>
      <c r="T42" s="81">
        <v>55110.071320950447</v>
      </c>
      <c r="U42" s="81">
        <v>56741.105509006658</v>
      </c>
      <c r="V42" s="81" t="s">
        <v>23</v>
      </c>
      <c r="W42" s="81" t="s">
        <v>23</v>
      </c>
    </row>
    <row r="43" spans="1:23" x14ac:dyDescent="0.2">
      <c r="A43" s="69" t="s">
        <v>60</v>
      </c>
      <c r="B43" s="80" t="s">
        <v>23</v>
      </c>
      <c r="C43" s="80" t="s">
        <v>23</v>
      </c>
      <c r="D43" s="80">
        <v>81522.962689109074</v>
      </c>
      <c r="E43" s="80">
        <v>122779.64153450541</v>
      </c>
      <c r="F43" s="80">
        <v>128126.03355713209</v>
      </c>
      <c r="G43" s="80">
        <v>140859.13253187799</v>
      </c>
      <c r="H43" s="80">
        <v>154636.4887715448</v>
      </c>
      <c r="I43" s="80">
        <v>168003.20784587794</v>
      </c>
      <c r="J43" s="80">
        <v>182096.46309387506</v>
      </c>
      <c r="K43" s="81">
        <v>201053.07110855586</v>
      </c>
      <c r="L43" s="81">
        <v>218213.22954191797</v>
      </c>
      <c r="M43" s="81">
        <v>236625.31083159454</v>
      </c>
      <c r="N43" s="81">
        <v>247497.98087271964</v>
      </c>
      <c r="O43" s="81">
        <v>271100.65831926448</v>
      </c>
      <c r="P43" s="81">
        <v>291279.58078808495</v>
      </c>
      <c r="Q43" s="81">
        <v>302707.87010747637</v>
      </c>
      <c r="R43" s="81">
        <v>315125.68153086962</v>
      </c>
      <c r="S43" s="81">
        <v>327518.26724965131</v>
      </c>
      <c r="T43" s="81">
        <v>334912.92412237095</v>
      </c>
      <c r="U43" s="81">
        <v>351502.08185545879</v>
      </c>
      <c r="V43" s="81">
        <v>377091.05084555381</v>
      </c>
      <c r="W43" s="81">
        <v>408163.72016547283</v>
      </c>
    </row>
    <row r="44" spans="1:23" x14ac:dyDescent="0.2">
      <c r="A44" s="73" t="s">
        <v>61</v>
      </c>
      <c r="B44" s="80" t="s">
        <v>23</v>
      </c>
      <c r="C44" s="80" t="s">
        <v>23</v>
      </c>
      <c r="D44" s="80">
        <v>19173.810725633266</v>
      </c>
      <c r="E44" s="80">
        <v>26447.394680254427</v>
      </c>
      <c r="F44" s="80">
        <v>26975.654302655388</v>
      </c>
      <c r="G44" s="80">
        <v>27388.744452455121</v>
      </c>
      <c r="H44" s="80">
        <v>29544.336102787682</v>
      </c>
      <c r="I44" s="80">
        <v>30944.782054827032</v>
      </c>
      <c r="J44" s="80">
        <v>33621.458118544688</v>
      </c>
      <c r="K44" s="81">
        <v>37874.724090922347</v>
      </c>
      <c r="L44" s="81">
        <v>42287.384108675942</v>
      </c>
      <c r="M44" s="81">
        <v>41322.784825872892</v>
      </c>
      <c r="N44" s="81">
        <v>41085.8459972009</v>
      </c>
      <c r="O44" s="81">
        <v>43399.57550001912</v>
      </c>
      <c r="P44" s="81">
        <v>51401.116682763175</v>
      </c>
      <c r="Q44" s="81">
        <v>58417.225439941598</v>
      </c>
      <c r="R44" s="81">
        <v>61964.575242882864</v>
      </c>
      <c r="S44" s="81">
        <v>66096.628684100753</v>
      </c>
      <c r="T44" s="81">
        <v>68067.083433355176</v>
      </c>
      <c r="U44" s="81">
        <v>60731.416865900494</v>
      </c>
      <c r="V44" s="81">
        <v>67548.371288246854</v>
      </c>
      <c r="W44" s="81">
        <v>74877.837055767464</v>
      </c>
    </row>
    <row r="45" spans="1:23" x14ac:dyDescent="0.2">
      <c r="A45" s="69" t="s">
        <v>62</v>
      </c>
      <c r="B45" s="80" t="s">
        <v>23</v>
      </c>
      <c r="C45" s="80">
        <v>25903.331363478213</v>
      </c>
      <c r="D45" s="80">
        <v>21623.025877598986</v>
      </c>
      <c r="E45" s="80">
        <v>44766.776826618225</v>
      </c>
      <c r="F45" s="80">
        <v>47365.919534104469</v>
      </c>
      <c r="G45" s="80">
        <v>49124.196065885655</v>
      </c>
      <c r="H45" s="80">
        <v>47480.625836688305</v>
      </c>
      <c r="I45" s="80">
        <v>55686.127713629816</v>
      </c>
      <c r="J45" s="80">
        <v>68821.995897938265</v>
      </c>
      <c r="K45" s="81">
        <v>72185.150613446371</v>
      </c>
      <c r="L45" s="81">
        <v>94083.990614258073</v>
      </c>
      <c r="M45" s="81">
        <v>95030.481726742917</v>
      </c>
      <c r="N45" s="81">
        <v>105782.87258424997</v>
      </c>
      <c r="O45" s="81">
        <v>113275.30719965346</v>
      </c>
      <c r="P45" s="81">
        <v>126015.37684095312</v>
      </c>
      <c r="Q45" s="81">
        <v>137381.27499582284</v>
      </c>
      <c r="R45" s="81">
        <v>146547.96974920025</v>
      </c>
      <c r="S45" s="81">
        <v>162135.29094856619</v>
      </c>
      <c r="T45" s="81">
        <v>176145.93675985522</v>
      </c>
      <c r="U45" s="81">
        <v>194772.71756034586</v>
      </c>
      <c r="V45" s="81">
        <v>212678.74658142106</v>
      </c>
      <c r="W45" s="81">
        <v>235745.23091630949</v>
      </c>
    </row>
    <row r="46" spans="1:23" x14ac:dyDescent="0.2">
      <c r="A46" s="5" t="s">
        <v>63</v>
      </c>
      <c r="B46" s="80">
        <v>451209.57039252023</v>
      </c>
      <c r="C46" s="80">
        <v>675071.50762670499</v>
      </c>
      <c r="D46" s="80">
        <v>633759.15504051431</v>
      </c>
      <c r="E46" s="80">
        <v>785082.33056369063</v>
      </c>
      <c r="F46" s="80">
        <v>796606.93772846495</v>
      </c>
      <c r="G46" s="80">
        <v>805556.99313040869</v>
      </c>
      <c r="H46" s="80">
        <v>812413.41880521562</v>
      </c>
      <c r="I46" s="80">
        <v>808983.06358228752</v>
      </c>
      <c r="J46" s="80">
        <v>817077.94940395933</v>
      </c>
      <c r="K46" s="81">
        <v>858801.62619092048</v>
      </c>
      <c r="L46" s="81">
        <v>880195.19151829602</v>
      </c>
      <c r="M46" s="81">
        <v>944521.67606719083</v>
      </c>
      <c r="N46" s="81">
        <v>934147.23385695985</v>
      </c>
      <c r="O46" s="81">
        <v>968776.10703069158</v>
      </c>
      <c r="P46" s="81">
        <v>1034562.8018317576</v>
      </c>
      <c r="Q46" s="81">
        <v>1067086.8415092488</v>
      </c>
      <c r="R46" s="81">
        <v>1054672.7600168961</v>
      </c>
      <c r="S46" s="81">
        <v>1094057.9530556349</v>
      </c>
      <c r="T46" s="81">
        <v>1133275.8933305335</v>
      </c>
      <c r="U46" s="81">
        <v>1162883.2829561355</v>
      </c>
      <c r="V46" s="81">
        <v>1242973.8220912761</v>
      </c>
      <c r="W46" s="81">
        <v>1287376.8968933655</v>
      </c>
    </row>
    <row r="47" spans="1:23" x14ac:dyDescent="0.2">
      <c r="A47" s="69" t="s">
        <v>64</v>
      </c>
      <c r="B47" s="80" t="s">
        <v>23</v>
      </c>
      <c r="C47" s="80">
        <v>16982.423457389821</v>
      </c>
      <c r="D47" s="80">
        <v>11729.380205788271</v>
      </c>
      <c r="E47" s="80">
        <v>15179.300469035337</v>
      </c>
      <c r="F47" s="80">
        <v>18237.215197958118</v>
      </c>
      <c r="G47" s="80">
        <v>20575.679942004012</v>
      </c>
      <c r="H47" s="80">
        <v>20003.025148976856</v>
      </c>
      <c r="I47" s="80">
        <v>19657.14324784324</v>
      </c>
      <c r="J47" s="80">
        <v>21922.664962966228</v>
      </c>
      <c r="K47" s="81">
        <v>24221.867491224944</v>
      </c>
      <c r="L47" s="81">
        <v>23719.209734324522</v>
      </c>
      <c r="M47" s="81">
        <v>24541.69614695057</v>
      </c>
      <c r="N47" s="81">
        <v>26452.090701852623</v>
      </c>
      <c r="O47" s="81">
        <v>26790.722539832681</v>
      </c>
      <c r="P47" s="81">
        <v>28443.704663830045</v>
      </c>
      <c r="Q47" s="81">
        <v>29784.735196355385</v>
      </c>
      <c r="R47" s="81">
        <v>33410.000895050187</v>
      </c>
      <c r="S47" s="81">
        <v>33863.600985245823</v>
      </c>
      <c r="T47" s="81">
        <v>35097.435498337232</v>
      </c>
      <c r="U47" s="81">
        <v>31701.978293486023</v>
      </c>
      <c r="V47" s="81">
        <v>37014.697217880414</v>
      </c>
      <c r="W47" s="81">
        <v>44783.4466641908</v>
      </c>
    </row>
    <row r="48" spans="1:23" x14ac:dyDescent="0.2">
      <c r="A48" s="69" t="s">
        <v>65</v>
      </c>
      <c r="B48" s="80">
        <v>1634796.4930266109</v>
      </c>
      <c r="C48" s="80">
        <v>2549424.1216179915</v>
      </c>
      <c r="D48" s="80">
        <v>2663340.5797361443</v>
      </c>
      <c r="E48" s="80">
        <v>3589332.5800748896</v>
      </c>
      <c r="F48" s="80">
        <v>3652061.5794754676</v>
      </c>
      <c r="G48" s="80">
        <v>3590742.9899199572</v>
      </c>
      <c r="H48" s="80">
        <v>3701115.4254197818</v>
      </c>
      <c r="I48" s="80">
        <v>3748665.6825962686</v>
      </c>
      <c r="J48" s="80">
        <v>3902908.2816910013</v>
      </c>
      <c r="K48" s="81">
        <v>4079203.5433363523</v>
      </c>
      <c r="L48" s="81">
        <v>4275918.167690888</v>
      </c>
      <c r="M48" s="81">
        <v>4491243.5487864399</v>
      </c>
      <c r="N48" s="81">
        <v>4448146.9184437273</v>
      </c>
      <c r="O48" s="81">
        <v>4436812.3980506891</v>
      </c>
      <c r="P48" s="81">
        <v>4554790.9646977475</v>
      </c>
      <c r="Q48" s="81">
        <v>4516465.8854088094</v>
      </c>
      <c r="R48" s="81">
        <v>4647794.0051882342</v>
      </c>
      <c r="S48" s="81">
        <v>4780434.9117432144</v>
      </c>
      <c r="T48" s="81">
        <v>4916210.0901423777</v>
      </c>
      <c r="U48" s="81">
        <v>5077100.0850334326</v>
      </c>
      <c r="V48" s="81">
        <v>5295720.4314862285</v>
      </c>
      <c r="W48" s="81">
        <v>5476489.5229284931</v>
      </c>
    </row>
    <row r="49" spans="1:26" x14ac:dyDescent="0.2">
      <c r="A49" s="69" t="s">
        <v>66</v>
      </c>
      <c r="B49" s="80">
        <v>23500.793588564062</v>
      </c>
      <c r="C49" s="80">
        <v>39814.821039436945</v>
      </c>
      <c r="D49" s="80">
        <v>46043.771809623227</v>
      </c>
      <c r="E49" s="80">
        <v>65774.560481732056</v>
      </c>
      <c r="F49" s="80">
        <v>70354.432064391032</v>
      </c>
      <c r="G49" s="80">
        <v>74168.635785671795</v>
      </c>
      <c r="H49" s="80">
        <v>78801.353949288328</v>
      </c>
      <c r="I49" s="80">
        <v>80642.461098123851</v>
      </c>
      <c r="J49" s="80">
        <v>90336.172333002556</v>
      </c>
      <c r="K49" s="81">
        <v>92904.607622953132</v>
      </c>
      <c r="L49" s="81">
        <v>98785.908751833922</v>
      </c>
      <c r="M49" s="81">
        <v>106487.2456052928</v>
      </c>
      <c r="N49" s="81">
        <v>103566.8139724045</v>
      </c>
      <c r="O49" s="81">
        <v>110723.69189436638</v>
      </c>
      <c r="P49" s="81">
        <v>111559.46522557702</v>
      </c>
      <c r="Q49" s="81">
        <v>122673.86635890721</v>
      </c>
      <c r="R49" s="81">
        <v>124397.49453049894</v>
      </c>
      <c r="S49" s="81">
        <v>130702.32327542767</v>
      </c>
      <c r="T49" s="81">
        <v>130547.34848433132</v>
      </c>
      <c r="U49" s="81">
        <v>136305.14079139035</v>
      </c>
      <c r="V49" s="81">
        <v>136528.98455158659</v>
      </c>
      <c r="W49" s="81">
        <v>143999.68096633311</v>
      </c>
      <c r="Z49">
        <f>SUM(T50-S50)/S50</f>
        <v>1.8794002866697829E-2</v>
      </c>
    </row>
    <row r="50" spans="1:26" x14ac:dyDescent="0.2">
      <c r="A50" s="75" t="s">
        <v>67</v>
      </c>
      <c r="B50" s="82">
        <v>3758081.5121449181</v>
      </c>
      <c r="C50" s="82">
        <v>6186864.5796783231</v>
      </c>
      <c r="D50" s="82">
        <v>6539039.2441419018</v>
      </c>
      <c r="E50" s="82">
        <v>8385189.0664823744</v>
      </c>
      <c r="F50" s="82">
        <v>8649369.2338733431</v>
      </c>
      <c r="G50" s="82">
        <v>8698518.9141029716</v>
      </c>
      <c r="H50" s="82">
        <v>8906001.2700254302</v>
      </c>
      <c r="I50" s="82">
        <v>9090020.5969985463</v>
      </c>
      <c r="J50" s="82">
        <v>9472586.7721429169</v>
      </c>
      <c r="K50" s="83">
        <v>9947490.126501156</v>
      </c>
      <c r="L50" s="83">
        <v>10445348.15800887</v>
      </c>
      <c r="M50" s="83">
        <v>10861442.196288912</v>
      </c>
      <c r="N50" s="83">
        <v>10728676.813063724</v>
      </c>
      <c r="O50" s="83">
        <v>10875992.98898777</v>
      </c>
      <c r="P50" s="83">
        <v>11281996.179071646</v>
      </c>
      <c r="Q50" s="83">
        <v>11407496.316420887</v>
      </c>
      <c r="R50" s="83">
        <v>11704741.474339563</v>
      </c>
      <c r="S50" s="83">
        <v>12088855.861062832</v>
      </c>
      <c r="T50" s="83">
        <v>12316053.852770744</v>
      </c>
      <c r="U50" s="83">
        <v>12546551.19689152</v>
      </c>
      <c r="V50" s="83">
        <v>13114030.995536897</v>
      </c>
      <c r="W50" s="83">
        <v>13634539.985371882</v>
      </c>
    </row>
    <row r="51" spans="1:26" x14ac:dyDescent="0.2">
      <c r="A51" s="75" t="s">
        <v>68</v>
      </c>
      <c r="B51" s="82">
        <v>1365364.9538496986</v>
      </c>
      <c r="C51" s="82">
        <v>2047370.8807023652</v>
      </c>
      <c r="D51" s="82">
        <v>2045126.6372262407</v>
      </c>
      <c r="E51" s="82">
        <v>2523104.0063716392</v>
      </c>
      <c r="F51" s="82">
        <v>2603207.6626679953</v>
      </c>
      <c r="G51" s="82">
        <v>2666798.3483036887</v>
      </c>
      <c r="H51" s="82">
        <v>2681685.9824078693</v>
      </c>
      <c r="I51" s="82">
        <v>2702782.1335412944</v>
      </c>
      <c r="J51" s="82">
        <v>2763362.9135357845</v>
      </c>
      <c r="K51" s="83">
        <v>2900309.6063410328</v>
      </c>
      <c r="L51" s="83">
        <v>3001443.7771836608</v>
      </c>
      <c r="M51" s="83">
        <v>3144845.576716159</v>
      </c>
      <c r="N51" s="83">
        <v>3142121.0122729349</v>
      </c>
      <c r="O51" s="83">
        <v>3198219.5480190739</v>
      </c>
      <c r="P51" s="83">
        <v>3307584.3787151473</v>
      </c>
      <c r="Q51" s="83">
        <v>3341014.8679505116</v>
      </c>
      <c r="R51" s="83">
        <v>3358441.3390695089</v>
      </c>
      <c r="S51" s="83">
        <v>3448604.7448470946</v>
      </c>
      <c r="T51" s="83">
        <v>3534200.9583740695</v>
      </c>
      <c r="U51" s="83">
        <v>3608844.7880828748</v>
      </c>
      <c r="V51" s="83">
        <v>3766543.7143642218</v>
      </c>
      <c r="W51" s="83">
        <v>3899587.8970336462</v>
      </c>
    </row>
    <row r="52" spans="1:26" x14ac:dyDescent="0.2">
      <c r="A52" s="75" t="s">
        <v>69</v>
      </c>
      <c r="B52" s="82" t="s">
        <v>23</v>
      </c>
      <c r="C52" s="82" t="s">
        <v>23</v>
      </c>
      <c r="D52" s="82">
        <v>2143820.1941488907</v>
      </c>
      <c r="E52" s="82">
        <v>2633780.9776955168</v>
      </c>
      <c r="F52" s="82">
        <v>2719040.6466253526</v>
      </c>
      <c r="G52" s="82">
        <v>2790506.9011770538</v>
      </c>
      <c r="H52" s="82">
        <v>2808439.8283231547</v>
      </c>
      <c r="I52" s="82">
        <v>2837824.5002158</v>
      </c>
      <c r="J52" s="82">
        <v>2908161.3899472221</v>
      </c>
      <c r="K52" s="82">
        <v>3059676.8302812693</v>
      </c>
      <c r="L52" s="82">
        <v>3173799.9143137215</v>
      </c>
      <c r="M52" s="82">
        <v>3330025.8321767026</v>
      </c>
      <c r="N52" s="82">
        <v>3327971.3001270033</v>
      </c>
      <c r="O52" s="82">
        <v>3398803.7058729758</v>
      </c>
      <c r="P52" s="82">
        <v>3533195.6963250544</v>
      </c>
      <c r="Q52" s="82">
        <v>3592031.770651896</v>
      </c>
      <c r="R52" s="82">
        <v>3613878.8637489984</v>
      </c>
      <c r="S52" s="82">
        <v>3721195.6771129817</v>
      </c>
      <c r="T52" s="82">
        <v>3833025.2162747756</v>
      </c>
      <c r="U52" s="82">
        <v>3885657.4730571089</v>
      </c>
      <c r="V52" s="82">
        <v>4074592.4454095531</v>
      </c>
      <c r="W52" s="83">
        <v>4255188.1713824337</v>
      </c>
    </row>
    <row r="54" spans="1:26" x14ac:dyDescent="0.2">
      <c r="A54" s="59" t="s">
        <v>75</v>
      </c>
    </row>
    <row r="55" spans="1:26" x14ac:dyDescent="0.2">
      <c r="A55" s="58" t="s">
        <v>76</v>
      </c>
    </row>
    <row r="56" spans="1:26" x14ac:dyDescent="0.2">
      <c r="A56" s="14" t="s">
        <v>72</v>
      </c>
    </row>
  </sheetData>
  <pageMargins left="0.25" right="0.25" top="0.75" bottom="0.75" header="0.3" footer="0.3"/>
  <pageSetup paperSize="9" scale="73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W55"/>
  <sheetViews>
    <sheetView showGridLines="0" workbookViewId="0">
      <selection activeCell="Y58" sqref="Y58"/>
    </sheetView>
  </sheetViews>
  <sheetFormatPr baseColWidth="10" defaultColWidth="11.42578125" defaultRowHeight="12.75" x14ac:dyDescent="0.2"/>
  <cols>
    <col min="1" max="1" width="15.7109375" customWidth="1"/>
    <col min="2" max="23" width="6.85546875" customWidth="1"/>
  </cols>
  <sheetData>
    <row r="1" spans="1:23" x14ac:dyDescent="0.2">
      <c r="A1" s="1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3" ht="18" x14ac:dyDescent="0.25">
      <c r="A2" s="62" t="s">
        <v>77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3" ht="15.75" x14ac:dyDescent="0.25">
      <c r="A3" s="64" t="s">
        <v>78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23" x14ac:dyDescent="0.2">
      <c r="A4" s="84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23" ht="14.25" x14ac:dyDescent="0.2">
      <c r="A5" s="66" t="s">
        <v>21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8">
        <v>2003</v>
      </c>
      <c r="I5" s="68">
        <v>2004</v>
      </c>
      <c r="J5" s="68">
        <v>2005</v>
      </c>
      <c r="K5" s="68">
        <v>2006</v>
      </c>
      <c r="L5" s="68">
        <v>2007</v>
      </c>
      <c r="M5" s="68">
        <v>2008</v>
      </c>
      <c r="N5" s="68">
        <v>2009</v>
      </c>
      <c r="O5" s="68">
        <v>2010</v>
      </c>
      <c r="P5" s="68">
        <v>2011</v>
      </c>
      <c r="Q5" s="68">
        <v>2012</v>
      </c>
      <c r="R5" s="68">
        <v>2013</v>
      </c>
      <c r="S5" s="68">
        <v>2014</v>
      </c>
      <c r="T5" s="68">
        <v>2015</v>
      </c>
      <c r="U5" s="68">
        <v>2016</v>
      </c>
      <c r="V5" s="68">
        <v>2017</v>
      </c>
      <c r="W5" s="68">
        <v>2018</v>
      </c>
    </row>
    <row r="6" spans="1:23" x14ac:dyDescent="0.2">
      <c r="A6" s="69" t="s">
        <v>22</v>
      </c>
      <c r="B6" s="85" t="s">
        <v>23</v>
      </c>
      <c r="C6" s="85" t="s">
        <v>23</v>
      </c>
      <c r="D6" s="85" t="s">
        <v>23</v>
      </c>
      <c r="E6" s="85">
        <v>0.40429056277168546</v>
      </c>
      <c r="F6" s="85">
        <v>0.3910700697200914</v>
      </c>
      <c r="G6" s="85">
        <v>0.35971648836211362</v>
      </c>
      <c r="H6" s="85">
        <v>0.37840093268699759</v>
      </c>
      <c r="I6" s="85">
        <v>0.403759771163482</v>
      </c>
      <c r="J6" s="85">
        <v>0.4207449595617736</v>
      </c>
      <c r="K6" s="86">
        <v>0.4521554246789668</v>
      </c>
      <c r="L6" s="86">
        <v>0.4600659099450658</v>
      </c>
      <c r="M6" s="86">
        <v>0.47054480873279464</v>
      </c>
      <c r="N6" s="86">
        <v>0.58705209004918368</v>
      </c>
      <c r="O6" s="86">
        <v>0.56405012263774068</v>
      </c>
      <c r="P6" s="86">
        <v>0.56933819916110495</v>
      </c>
      <c r="Q6" s="86">
        <v>0.63887811111714521</v>
      </c>
      <c r="R6" s="86">
        <v>0.62233614461392484</v>
      </c>
      <c r="S6" s="86">
        <v>0.59249253387917877</v>
      </c>
      <c r="T6" s="86">
        <v>0.61854097910637196</v>
      </c>
      <c r="U6" s="86">
        <v>0.53019201749038225</v>
      </c>
      <c r="V6" s="86">
        <v>0.55712242705852399</v>
      </c>
      <c r="W6" s="86" t="s">
        <v>23</v>
      </c>
    </row>
    <row r="7" spans="1:23" x14ac:dyDescent="0.2">
      <c r="A7" s="69" t="s">
        <v>24</v>
      </c>
      <c r="B7" s="85">
        <v>0.90254763287664996</v>
      </c>
      <c r="C7" s="85" t="s">
        <v>23</v>
      </c>
      <c r="D7" s="85" t="s">
        <v>23</v>
      </c>
      <c r="E7" s="85">
        <v>1.4774645210519299</v>
      </c>
      <c r="F7" s="85" t="s">
        <v>23</v>
      </c>
      <c r="G7" s="85">
        <v>1.6494706352377146</v>
      </c>
      <c r="H7" s="85" t="s">
        <v>23</v>
      </c>
      <c r="I7" s="85">
        <v>1.7312448027962717</v>
      </c>
      <c r="J7" s="85" t="s">
        <v>23</v>
      </c>
      <c r="K7" s="86">
        <v>2.0041726755095977</v>
      </c>
      <c r="L7" s="86" t="s">
        <v>23</v>
      </c>
      <c r="M7" s="86">
        <v>2.2457018835134051</v>
      </c>
      <c r="N7" s="86" t="s">
        <v>23</v>
      </c>
      <c r="O7" s="86">
        <v>2.1823041008822397</v>
      </c>
      <c r="P7" s="86">
        <v>2.1140305363671406</v>
      </c>
      <c r="Q7" s="86" t="s">
        <v>23</v>
      </c>
      <c r="R7" s="86">
        <v>2.0938925137470048</v>
      </c>
      <c r="S7" s="86" t="s">
        <v>23</v>
      </c>
      <c r="T7" s="86">
        <v>1.8774454842916961</v>
      </c>
      <c r="U7" s="86" t="s">
        <v>23</v>
      </c>
      <c r="V7" s="86">
        <v>1.7872510649339417</v>
      </c>
      <c r="W7" s="86" t="s">
        <v>23</v>
      </c>
    </row>
    <row r="8" spans="1:23" x14ac:dyDescent="0.2">
      <c r="A8" s="69" t="s">
        <v>25</v>
      </c>
      <c r="B8" s="85" t="s">
        <v>23</v>
      </c>
      <c r="C8" s="85">
        <v>1.5589544385432752</v>
      </c>
      <c r="D8" s="85">
        <v>1.6472853131112253</v>
      </c>
      <c r="E8" s="85">
        <v>1.9361951658967049</v>
      </c>
      <c r="F8" s="85">
        <v>2.0327916505538992</v>
      </c>
      <c r="G8" s="85">
        <v>1.9032479127074657</v>
      </c>
      <c r="H8" s="85">
        <v>1.8411950041642928</v>
      </c>
      <c r="I8" s="85">
        <v>1.820504973018974</v>
      </c>
      <c r="J8" s="85">
        <v>1.7906064017396601</v>
      </c>
      <c r="K8" s="86">
        <v>1.8226927755215643</v>
      </c>
      <c r="L8" s="86">
        <v>1.8499946306795114</v>
      </c>
      <c r="M8" s="86">
        <v>1.9368393864726843</v>
      </c>
      <c r="N8" s="86">
        <v>1.9985984469776559</v>
      </c>
      <c r="O8" s="86">
        <v>2.0618763942621596</v>
      </c>
      <c r="P8" s="86">
        <v>2.1733244176761946</v>
      </c>
      <c r="Q8" s="86">
        <v>2.2811406340187483</v>
      </c>
      <c r="R8" s="86">
        <v>2.3307251578090002</v>
      </c>
      <c r="S8" s="86">
        <v>2.3700163249283568</v>
      </c>
      <c r="T8" s="86">
        <v>2.4281655881165749</v>
      </c>
      <c r="U8" s="86">
        <v>2.5225219655203914</v>
      </c>
      <c r="V8" s="86">
        <v>2.6612412508302379</v>
      </c>
      <c r="W8" s="86">
        <v>2.6784247263953125</v>
      </c>
    </row>
    <row r="9" spans="1:23" x14ac:dyDescent="0.2">
      <c r="A9" s="73" t="s">
        <v>26</v>
      </c>
      <c r="B9" s="85">
        <v>1.1985622682281911</v>
      </c>
      <c r="C9" s="85">
        <v>1.5346842924991415</v>
      </c>
      <c r="D9" s="85">
        <v>1.6538783893143629</v>
      </c>
      <c r="E9" s="85">
        <v>1.8584702067046328</v>
      </c>
      <c r="F9" s="85">
        <v>2.0211560421932595</v>
      </c>
      <c r="G9" s="85">
        <v>1.9716945883953512</v>
      </c>
      <c r="H9" s="85">
        <v>1.9678070559244216</v>
      </c>
      <c r="I9" s="85">
        <v>1.9973332954015444</v>
      </c>
      <c r="J9" s="85">
        <v>1.9712434668223608</v>
      </c>
      <c r="K9" s="86">
        <v>1.9429989496219442</v>
      </c>
      <c r="L9" s="86">
        <v>1.9035775112650941</v>
      </c>
      <c r="M9" s="86">
        <v>1.8557778594494645</v>
      </c>
      <c r="N9" s="86">
        <v>1.9174153935445932</v>
      </c>
      <c r="O9" s="86">
        <v>1.8252775430239705</v>
      </c>
      <c r="P9" s="86">
        <v>1.787140591963194</v>
      </c>
      <c r="Q9" s="86">
        <v>1.7723282769656976</v>
      </c>
      <c r="R9" s="86">
        <v>1.7054041877842363</v>
      </c>
      <c r="S9" s="86">
        <v>1.7141728549529851</v>
      </c>
      <c r="T9" s="86">
        <v>1.6932428542217528</v>
      </c>
      <c r="U9" s="86">
        <v>1.7287284593946783</v>
      </c>
      <c r="V9" s="86">
        <v>1.6688563439379724</v>
      </c>
      <c r="W9" s="86">
        <v>1.5628709772575202</v>
      </c>
    </row>
    <row r="10" spans="1:23" x14ac:dyDescent="0.2">
      <c r="A10" s="69" t="s">
        <v>27</v>
      </c>
      <c r="B10" s="85" t="s">
        <v>23</v>
      </c>
      <c r="C10" s="85" t="s">
        <v>23</v>
      </c>
      <c r="D10" s="85" t="s">
        <v>23</v>
      </c>
      <c r="E10" s="85" t="s">
        <v>23</v>
      </c>
      <c r="F10" s="85" t="s">
        <v>23</v>
      </c>
      <c r="G10" s="85" t="s">
        <v>23</v>
      </c>
      <c r="H10" s="85" t="s">
        <v>23</v>
      </c>
      <c r="I10" s="85" t="s">
        <v>23</v>
      </c>
      <c r="J10" s="85" t="s">
        <v>23</v>
      </c>
      <c r="K10" s="86" t="s">
        <v>23</v>
      </c>
      <c r="L10" s="86">
        <v>0.30956537535873241</v>
      </c>
      <c r="M10" s="86">
        <v>0.37496788897629252</v>
      </c>
      <c r="N10" s="86">
        <v>0.35202125310849181</v>
      </c>
      <c r="O10" s="86">
        <v>0.32947489593814389</v>
      </c>
      <c r="P10" s="86">
        <v>0.35144205732056544</v>
      </c>
      <c r="Q10" s="86">
        <v>0.36220470205866317</v>
      </c>
      <c r="R10" s="86">
        <v>0.38869966151506735</v>
      </c>
      <c r="S10" s="86">
        <v>0.37503434196251689</v>
      </c>
      <c r="T10" s="86">
        <v>0.38072710566597029</v>
      </c>
      <c r="U10" s="86">
        <v>0.36934294459389294</v>
      </c>
      <c r="V10" s="86">
        <v>0.35591318357767893</v>
      </c>
      <c r="W10" s="86">
        <v>0.34953989079474601</v>
      </c>
    </row>
    <row r="11" spans="1:23" x14ac:dyDescent="0.2">
      <c r="A11" s="69" t="s">
        <v>28</v>
      </c>
      <c r="B11" s="85" t="s">
        <v>23</v>
      </c>
      <c r="C11" s="85" t="s">
        <v>23</v>
      </c>
      <c r="D11" s="85" t="s">
        <v>23</v>
      </c>
      <c r="E11" s="85">
        <v>0.14008124689902315</v>
      </c>
      <c r="F11" s="85">
        <v>0.14103607268350654</v>
      </c>
      <c r="G11" s="85">
        <v>0.1639056695798683</v>
      </c>
      <c r="H11" s="85">
        <v>0.17907181408434078</v>
      </c>
      <c r="I11" s="85">
        <v>0.17372165884789625</v>
      </c>
      <c r="J11" s="85">
        <v>0.16556668352508003</v>
      </c>
      <c r="K11" s="86">
        <v>0.16426629263792045</v>
      </c>
      <c r="L11" s="86">
        <v>0.18306650286320611</v>
      </c>
      <c r="M11" s="86">
        <v>0.19541050662517573</v>
      </c>
      <c r="N11" s="86">
        <v>0.19350531065192175</v>
      </c>
      <c r="O11" s="86">
        <v>0.19357908217782965</v>
      </c>
      <c r="P11" s="86">
        <v>0.19841981731862951</v>
      </c>
      <c r="Q11" s="86">
        <v>0.22115853776278421</v>
      </c>
      <c r="R11" s="86">
        <v>0.25760723309750971</v>
      </c>
      <c r="S11" s="86">
        <v>0.30317360690782447</v>
      </c>
      <c r="T11" s="86">
        <v>0.3231566008078619</v>
      </c>
      <c r="U11" s="86">
        <v>0.295755858167709</v>
      </c>
      <c r="V11" s="86">
        <v>0.26154564520169565</v>
      </c>
      <c r="W11" s="86">
        <v>0.28599679441721582</v>
      </c>
    </row>
    <row r="12" spans="1:23" x14ac:dyDescent="0.2">
      <c r="A12" s="69" t="s">
        <v>29</v>
      </c>
      <c r="B12" s="85">
        <v>1.0137473892329427</v>
      </c>
      <c r="C12" s="85">
        <v>1.5832899408956966</v>
      </c>
      <c r="D12" s="85">
        <v>1.7890315612480938</v>
      </c>
      <c r="E12" s="85" t="s">
        <v>23</v>
      </c>
      <c r="F12" s="85">
        <v>2.3246642866582077</v>
      </c>
      <c r="G12" s="85">
        <v>2.4414456044837967</v>
      </c>
      <c r="H12" s="85">
        <v>2.5108450374471225</v>
      </c>
      <c r="I12" s="85">
        <v>2.4191633146133298</v>
      </c>
      <c r="J12" s="85">
        <v>2.3933729068052427</v>
      </c>
      <c r="K12" s="86">
        <v>2.4030025992286936</v>
      </c>
      <c r="L12" s="86">
        <v>2.515412388935145</v>
      </c>
      <c r="M12" s="86">
        <v>2.7734573676299066</v>
      </c>
      <c r="N12" s="86">
        <v>3.0551420598030012</v>
      </c>
      <c r="O12" s="86">
        <v>2.9170662765399826</v>
      </c>
      <c r="P12" s="86">
        <v>2.944651358244927</v>
      </c>
      <c r="Q12" s="86">
        <v>2.9812471135984198</v>
      </c>
      <c r="R12" s="86">
        <v>2.9704815360309667</v>
      </c>
      <c r="S12" s="86">
        <v>2.9140934885417629</v>
      </c>
      <c r="T12" s="86">
        <v>3.0549665027244424</v>
      </c>
      <c r="U12" s="86">
        <v>3.0928335625267023</v>
      </c>
      <c r="V12" s="86">
        <v>3.0501504800364199</v>
      </c>
      <c r="W12" s="86">
        <v>3.0329203764699346</v>
      </c>
    </row>
    <row r="13" spans="1:23" x14ac:dyDescent="0.2">
      <c r="A13" s="69" t="s">
        <v>30</v>
      </c>
      <c r="B13" s="85" t="s">
        <v>23</v>
      </c>
      <c r="C13" s="85" t="s">
        <v>23</v>
      </c>
      <c r="D13" s="85" t="s">
        <v>23</v>
      </c>
      <c r="E13" s="85">
        <v>0.59921794059135491</v>
      </c>
      <c r="F13" s="85">
        <v>0.69786758792711445</v>
      </c>
      <c r="G13" s="85">
        <v>0.71118565452739235</v>
      </c>
      <c r="H13" s="85">
        <v>0.76436884400605243</v>
      </c>
      <c r="I13" s="85">
        <v>0.845943448432117</v>
      </c>
      <c r="J13" s="85">
        <v>0.91759298282792601</v>
      </c>
      <c r="K13" s="86">
        <v>1.1134623235033798</v>
      </c>
      <c r="L13" s="86">
        <v>1.0589098265574979</v>
      </c>
      <c r="M13" s="86">
        <v>1.2503619287959733</v>
      </c>
      <c r="N13" s="86">
        <v>1.3889384271069696</v>
      </c>
      <c r="O13" s="86">
        <v>1.5662760141743781</v>
      </c>
      <c r="P13" s="86">
        <v>2.2847252863204477</v>
      </c>
      <c r="Q13" s="86">
        <v>2.1090257743046639</v>
      </c>
      <c r="R13" s="86">
        <v>1.7130135981434398</v>
      </c>
      <c r="S13" s="86">
        <v>1.4208927115645922</v>
      </c>
      <c r="T13" s="86">
        <v>1.4571112848173304</v>
      </c>
      <c r="U13" s="86">
        <v>1.2461719705057637</v>
      </c>
      <c r="V13" s="86">
        <v>1.279955628204889</v>
      </c>
      <c r="W13" s="86">
        <v>1.4043710646095957</v>
      </c>
    </row>
    <row r="14" spans="1:23" x14ac:dyDescent="0.2">
      <c r="A14" s="69" t="s">
        <v>31</v>
      </c>
      <c r="B14" s="85">
        <v>1.1463924469750704</v>
      </c>
      <c r="C14" s="85">
        <v>1.9685374975546324</v>
      </c>
      <c r="D14" s="85">
        <v>2.2043679116987489</v>
      </c>
      <c r="E14" s="85">
        <v>3.2413820061271457</v>
      </c>
      <c r="F14" s="85">
        <v>3.1937233342091433</v>
      </c>
      <c r="G14" s="85">
        <v>3.2530776264428969</v>
      </c>
      <c r="H14" s="85">
        <v>3.2982214050833942</v>
      </c>
      <c r="I14" s="85">
        <v>3.3090722079517252</v>
      </c>
      <c r="J14" s="85">
        <v>3.3236988954805176</v>
      </c>
      <c r="K14" s="86">
        <v>3.3321550981220036</v>
      </c>
      <c r="L14" s="86">
        <v>3.3370415668833391</v>
      </c>
      <c r="M14" s="86">
        <v>3.5369683164749186</v>
      </c>
      <c r="N14" s="86">
        <v>3.7340216894914362</v>
      </c>
      <c r="O14" s="86">
        <v>3.7053202617158227</v>
      </c>
      <c r="P14" s="86">
        <v>3.6180628087152398</v>
      </c>
      <c r="Q14" s="86">
        <v>3.3983236916587494</v>
      </c>
      <c r="R14" s="86">
        <v>3.2713720077720847</v>
      </c>
      <c r="S14" s="86">
        <v>3.1475081803989426</v>
      </c>
      <c r="T14" s="86">
        <v>2.8719634789601911</v>
      </c>
      <c r="U14" s="86">
        <v>2.7244182090677556</v>
      </c>
      <c r="V14" s="86">
        <v>2.7323144472033745</v>
      </c>
      <c r="W14" s="86">
        <v>2.7551334834076573</v>
      </c>
    </row>
    <row r="15" spans="1:23" x14ac:dyDescent="0.2">
      <c r="A15" s="69" t="s">
        <v>32</v>
      </c>
      <c r="B15" s="85">
        <v>1.867444785728992</v>
      </c>
      <c r="C15" s="85">
        <v>2.27747064032866</v>
      </c>
      <c r="D15" s="85">
        <v>2.2410791508963919</v>
      </c>
      <c r="E15" s="85">
        <v>2.0934609778944058</v>
      </c>
      <c r="F15" s="85">
        <v>2.1380425172279289</v>
      </c>
      <c r="G15" s="85">
        <v>2.1744945142077645</v>
      </c>
      <c r="H15" s="85">
        <v>2.1199372084780084</v>
      </c>
      <c r="I15" s="85">
        <v>2.0946128441056113</v>
      </c>
      <c r="J15" s="85">
        <v>2.0515058233596934</v>
      </c>
      <c r="K15" s="86">
        <v>2.0509379915385697</v>
      </c>
      <c r="L15" s="86">
        <v>2.0245129960440105</v>
      </c>
      <c r="M15" s="86">
        <v>2.061169194631546</v>
      </c>
      <c r="N15" s="86">
        <v>2.2120651800072504</v>
      </c>
      <c r="O15" s="86">
        <v>2.178573219217868</v>
      </c>
      <c r="P15" s="86">
        <v>2.1916145258697544</v>
      </c>
      <c r="Q15" s="86">
        <v>2.2270658233132452</v>
      </c>
      <c r="R15" s="86">
        <v>2.2370251309637448</v>
      </c>
      <c r="S15" s="86">
        <v>2.2759166699616005</v>
      </c>
      <c r="T15" s="86">
        <v>2.2670307746612131</v>
      </c>
      <c r="U15" s="86">
        <v>2.2223838909928659</v>
      </c>
      <c r="V15" s="86">
        <v>2.2034827850091547</v>
      </c>
      <c r="W15" s="86">
        <v>2.1929446385734321</v>
      </c>
    </row>
    <row r="16" spans="1:23" x14ac:dyDescent="0.2">
      <c r="A16" s="69" t="s">
        <v>33</v>
      </c>
      <c r="B16" s="85">
        <v>0.14767742043607102</v>
      </c>
      <c r="C16" s="85">
        <v>0.31049104241958764</v>
      </c>
      <c r="D16" s="85">
        <v>0.41751661760312148</v>
      </c>
      <c r="E16" s="85" t="s">
        <v>23</v>
      </c>
      <c r="F16" s="85">
        <v>0.55948388830407192</v>
      </c>
      <c r="G16" s="85" t="s">
        <v>23</v>
      </c>
      <c r="H16" s="85">
        <v>0.54653661525485053</v>
      </c>
      <c r="I16" s="85">
        <v>0.52730333602603319</v>
      </c>
      <c r="J16" s="85">
        <v>0.57895618448941633</v>
      </c>
      <c r="K16" s="86">
        <v>0.56118204333541644</v>
      </c>
      <c r="L16" s="86">
        <v>0.57654971035306257</v>
      </c>
      <c r="M16" s="86">
        <v>0.66183206722196852</v>
      </c>
      <c r="N16" s="86">
        <v>0.62556891428918426</v>
      </c>
      <c r="O16" s="86">
        <v>0.59837691468361365</v>
      </c>
      <c r="P16" s="86">
        <v>0.67196247740687332</v>
      </c>
      <c r="Q16" s="86">
        <v>0.69956729150887376</v>
      </c>
      <c r="R16" s="86">
        <v>0.81131209865807663</v>
      </c>
      <c r="S16" s="86">
        <v>0.83329728914196821</v>
      </c>
      <c r="T16" s="86">
        <v>0.96120715500763487</v>
      </c>
      <c r="U16" s="86">
        <v>0.99393756516435539</v>
      </c>
      <c r="V16" s="86">
        <v>1.1310937784873485</v>
      </c>
      <c r="W16" s="86">
        <v>1.1798318667412211</v>
      </c>
    </row>
    <row r="17" spans="1:23" x14ac:dyDescent="0.2">
      <c r="A17" s="69" t="s">
        <v>34</v>
      </c>
      <c r="B17" s="85">
        <v>0.64809735927972101</v>
      </c>
      <c r="C17" s="85">
        <v>0.89356377882592652</v>
      </c>
      <c r="D17" s="85">
        <v>1.2239094111741378</v>
      </c>
      <c r="E17" s="85">
        <v>1.0849747678399473</v>
      </c>
      <c r="F17" s="85">
        <v>1.0530618692269742</v>
      </c>
      <c r="G17" s="85">
        <v>1.0560520878542177</v>
      </c>
      <c r="H17" s="85">
        <v>1.1245170766386694</v>
      </c>
      <c r="I17" s="85">
        <v>1.178657140409485</v>
      </c>
      <c r="J17" s="85">
        <v>1.1928056396996067</v>
      </c>
      <c r="K17" s="86">
        <v>1.1983649262948111</v>
      </c>
      <c r="L17" s="86">
        <v>1.2332529030875885</v>
      </c>
      <c r="M17" s="86">
        <v>1.3876620990341233</v>
      </c>
      <c r="N17" s="86">
        <v>1.6081993951476428</v>
      </c>
      <c r="O17" s="86">
        <v>1.591527086399257</v>
      </c>
      <c r="P17" s="86">
        <v>1.5605847665243353</v>
      </c>
      <c r="Q17" s="86">
        <v>1.5611921972466265</v>
      </c>
      <c r="R17" s="86">
        <v>1.5658022521754369</v>
      </c>
      <c r="S17" s="86">
        <v>1.5230609529198575</v>
      </c>
      <c r="T17" s="86">
        <v>1.1827643630786433</v>
      </c>
      <c r="U17" s="86">
        <v>1.1686755444728143</v>
      </c>
      <c r="V17" s="86">
        <v>1.2369298419260402</v>
      </c>
      <c r="W17" s="86">
        <v>0.99737812066676268</v>
      </c>
    </row>
    <row r="18" spans="1:23" x14ac:dyDescent="0.2">
      <c r="A18" s="69" t="s">
        <v>35</v>
      </c>
      <c r="B18" s="85">
        <v>0.63390215294867192</v>
      </c>
      <c r="C18" s="85">
        <v>1.1314379560551109</v>
      </c>
      <c r="D18" s="85">
        <v>1.5075702276605671</v>
      </c>
      <c r="E18" s="85">
        <v>2.5783022505840028</v>
      </c>
      <c r="F18" s="85">
        <v>2.8500991314994657</v>
      </c>
      <c r="G18" s="85">
        <v>2.8284108608045746</v>
      </c>
      <c r="H18" s="85">
        <v>2.7091210180436329</v>
      </c>
      <c r="I18" s="85" t="s">
        <v>23</v>
      </c>
      <c r="J18" s="85">
        <v>2.6861366698550837</v>
      </c>
      <c r="K18" s="86">
        <v>2.893897775978294</v>
      </c>
      <c r="L18" s="86">
        <v>2.5491278654476734</v>
      </c>
      <c r="M18" s="86">
        <v>2.4874492021527961</v>
      </c>
      <c r="N18" s="86">
        <v>2.5951139103743968</v>
      </c>
      <c r="O18" s="86" t="s">
        <v>23</v>
      </c>
      <c r="P18" s="86">
        <v>2.4136668890080011</v>
      </c>
      <c r="Q18" s="86" t="s">
        <v>23</v>
      </c>
      <c r="R18" s="86">
        <v>1.7020399505852015</v>
      </c>
      <c r="S18" s="86">
        <v>1.9481112824980824</v>
      </c>
      <c r="T18" s="86">
        <v>2.1974606113890731</v>
      </c>
      <c r="U18" s="86">
        <v>2.1276898258765686</v>
      </c>
      <c r="V18" s="86">
        <v>2.1045509840175876</v>
      </c>
      <c r="W18" s="86">
        <v>2.0413462626685699</v>
      </c>
    </row>
    <row r="19" spans="1:23" x14ac:dyDescent="0.2">
      <c r="A19" s="69" t="s">
        <v>36</v>
      </c>
      <c r="B19" s="85" t="s">
        <v>23</v>
      </c>
      <c r="C19" s="85">
        <v>2.2183980303370139</v>
      </c>
      <c r="D19" s="85">
        <v>2.4334679730099418</v>
      </c>
      <c r="E19" s="85">
        <v>3.9332859142096854</v>
      </c>
      <c r="F19" s="85">
        <v>4.1849936946191386</v>
      </c>
      <c r="G19" s="85">
        <v>4.1306730251869022</v>
      </c>
      <c r="H19" s="85">
        <v>3.8930448016195087</v>
      </c>
      <c r="I19" s="85">
        <v>3.8734383856318151</v>
      </c>
      <c r="J19" s="85">
        <v>4.04818748203793</v>
      </c>
      <c r="K19" s="86">
        <v>4.1409719315092453</v>
      </c>
      <c r="L19" s="86">
        <v>4.4223439682174268</v>
      </c>
      <c r="M19" s="86">
        <v>4.3422667832218407</v>
      </c>
      <c r="N19" s="86">
        <v>4.1329345650134357</v>
      </c>
      <c r="O19" s="86">
        <v>3.9354146751281425</v>
      </c>
      <c r="P19" s="86">
        <v>4.0153229210204575</v>
      </c>
      <c r="Q19" s="86">
        <v>4.1614694067994726</v>
      </c>
      <c r="R19" s="86">
        <v>4.0961029806939173</v>
      </c>
      <c r="S19" s="86">
        <v>4.17397639361252</v>
      </c>
      <c r="T19" s="86">
        <v>4.2652528751337728</v>
      </c>
      <c r="U19" s="86">
        <v>4.5117721459333504</v>
      </c>
      <c r="V19" s="86">
        <v>4.8162279405007</v>
      </c>
      <c r="W19" s="86">
        <v>4.9407881078113274</v>
      </c>
    </row>
    <row r="20" spans="1:23" x14ac:dyDescent="0.2">
      <c r="A20" s="69" t="s">
        <v>37</v>
      </c>
      <c r="B20" s="85">
        <v>0.8282682081405488</v>
      </c>
      <c r="C20" s="85">
        <v>1.1421104934418422</v>
      </c>
      <c r="D20" s="85">
        <v>0.9335692789082688</v>
      </c>
      <c r="E20" s="85">
        <v>1.0036383834594067</v>
      </c>
      <c r="F20" s="85">
        <v>1.0407037053168042</v>
      </c>
      <c r="G20" s="85">
        <v>1.0812370871986106</v>
      </c>
      <c r="H20" s="85">
        <v>1.0589425688746457</v>
      </c>
      <c r="I20" s="85">
        <v>1.0502513566234415</v>
      </c>
      <c r="J20" s="85">
        <v>1.0443513219056888</v>
      </c>
      <c r="K20" s="86">
        <v>1.0840112764531777</v>
      </c>
      <c r="L20" s="86">
        <v>1.1289912473051507</v>
      </c>
      <c r="M20" s="86">
        <v>1.1597244280604853</v>
      </c>
      <c r="N20" s="86">
        <v>1.2178746644726453</v>
      </c>
      <c r="O20" s="86">
        <v>1.217970018111074</v>
      </c>
      <c r="P20" s="86">
        <v>1.2015484646058561</v>
      </c>
      <c r="Q20" s="86">
        <v>1.2621904262894643</v>
      </c>
      <c r="R20" s="86">
        <v>1.3010747534353249</v>
      </c>
      <c r="S20" s="86">
        <v>1.3384048205315258</v>
      </c>
      <c r="T20" s="86">
        <v>1.338504429563447</v>
      </c>
      <c r="U20" s="86">
        <v>1.3664224771651718</v>
      </c>
      <c r="V20" s="86">
        <v>1.3701340924596717</v>
      </c>
      <c r="W20" s="86">
        <v>1.4260687628732078</v>
      </c>
    </row>
    <row r="21" spans="1:23" x14ac:dyDescent="0.2">
      <c r="A21" s="69" t="s">
        <v>38</v>
      </c>
      <c r="B21" s="85">
        <v>2.0469369011798131</v>
      </c>
      <c r="C21" s="85">
        <v>2.6766107743803711</v>
      </c>
      <c r="D21" s="85">
        <v>2.6083836300539063</v>
      </c>
      <c r="E21" s="85">
        <v>2.9056860943296638</v>
      </c>
      <c r="F21" s="85">
        <v>2.9718304796321258</v>
      </c>
      <c r="G21" s="85">
        <v>3.0139397138915731</v>
      </c>
      <c r="H21" s="85">
        <v>3.0429533758879255</v>
      </c>
      <c r="I21" s="85">
        <v>3.0295184670613442</v>
      </c>
      <c r="J21" s="85">
        <v>3.1809938244658609</v>
      </c>
      <c r="K21" s="86">
        <v>3.2784430677439276</v>
      </c>
      <c r="L21" s="86">
        <v>3.3395960263929125</v>
      </c>
      <c r="M21" s="86">
        <v>3.3371799621175238</v>
      </c>
      <c r="N21" s="86">
        <v>3.2313985058253198</v>
      </c>
      <c r="O21" s="86">
        <v>3.1370753780474181</v>
      </c>
      <c r="P21" s="86">
        <v>3.2447664214192469</v>
      </c>
      <c r="Q21" s="86">
        <v>3.2090839369545487</v>
      </c>
      <c r="R21" s="86">
        <v>3.3149598271458318</v>
      </c>
      <c r="S21" s="86">
        <v>3.4002185352108292</v>
      </c>
      <c r="T21" s="86">
        <v>3.2816492063725082</v>
      </c>
      <c r="U21" s="86">
        <v>3.1578642902864642</v>
      </c>
      <c r="V21" s="86">
        <v>3.2079766271097827</v>
      </c>
      <c r="W21" s="86">
        <v>3.2751195109714319</v>
      </c>
    </row>
    <row r="22" spans="1:23" x14ac:dyDescent="0.2">
      <c r="A22" s="69" t="s">
        <v>39</v>
      </c>
      <c r="B22" s="85" t="s">
        <v>23</v>
      </c>
      <c r="C22" s="85">
        <v>0.72463372959610284</v>
      </c>
      <c r="D22" s="85">
        <v>0.56845544254229297</v>
      </c>
      <c r="E22" s="85">
        <v>0.89316324973748529</v>
      </c>
      <c r="F22" s="85">
        <v>0.94033091263008162</v>
      </c>
      <c r="G22" s="85">
        <v>1.0578602566272366</v>
      </c>
      <c r="H22" s="85">
        <v>1.1203664624295964</v>
      </c>
      <c r="I22" s="85">
        <v>1.2149824332891335</v>
      </c>
      <c r="J22" s="85">
        <v>1.3079155920731971</v>
      </c>
      <c r="K22" s="86">
        <v>1.3685367882117312</v>
      </c>
      <c r="L22" s="86">
        <v>1.3736941038304313</v>
      </c>
      <c r="M22" s="86">
        <v>1.4459200876068068</v>
      </c>
      <c r="N22" s="86">
        <v>1.6647954465440356</v>
      </c>
      <c r="O22" s="86">
        <v>1.7137214879283742</v>
      </c>
      <c r="P22" s="86">
        <v>1.7803430215423941</v>
      </c>
      <c r="Q22" s="86">
        <v>1.9121410004084818</v>
      </c>
      <c r="R22" s="86">
        <v>1.9978639399544522</v>
      </c>
      <c r="S22" s="86">
        <v>2.0224325602260294</v>
      </c>
      <c r="T22" s="86">
        <v>2.0570103702039106</v>
      </c>
      <c r="U22" s="86">
        <v>2.1003284198945034</v>
      </c>
      <c r="V22" s="86">
        <v>2.1160297739520888</v>
      </c>
      <c r="W22" s="86">
        <v>2.1405780419068767</v>
      </c>
    </row>
    <row r="23" spans="1:23" x14ac:dyDescent="0.2">
      <c r="A23" s="74" t="s">
        <v>40</v>
      </c>
      <c r="B23" s="85" t="s">
        <v>23</v>
      </c>
      <c r="C23" s="85">
        <v>1.6968826202712579</v>
      </c>
      <c r="D23" s="85">
        <v>2.1454200944433279</v>
      </c>
      <c r="E23" s="85">
        <v>2.1251948945605079</v>
      </c>
      <c r="F23" s="85">
        <v>2.278647192100153</v>
      </c>
      <c r="G23" s="85">
        <v>2.2077442591590377</v>
      </c>
      <c r="H23" s="85">
        <v>2.2772245078311131</v>
      </c>
      <c r="I23" s="85">
        <v>2.4421384873087821</v>
      </c>
      <c r="J23" s="85">
        <v>2.5228961411786628</v>
      </c>
      <c r="K23" s="86">
        <v>2.7193380379802536</v>
      </c>
      <c r="L23" s="86">
        <v>2.8725814946714583</v>
      </c>
      <c r="M23" s="86">
        <v>2.9888720045156174</v>
      </c>
      <c r="N23" s="86">
        <v>3.1466855779456835</v>
      </c>
      <c r="O23" s="86">
        <v>3.315776721307063</v>
      </c>
      <c r="P23" s="86">
        <v>3.5919852207860807</v>
      </c>
      <c r="Q23" s="86">
        <v>3.8504046040466031</v>
      </c>
      <c r="R23" s="86">
        <v>3.951238982099841</v>
      </c>
      <c r="S23" s="86">
        <v>4.0778647571876112</v>
      </c>
      <c r="T23" s="86">
        <v>3.9782002517580599</v>
      </c>
      <c r="U23" s="86">
        <v>3.9870371806907658</v>
      </c>
      <c r="V23" s="86">
        <v>4.2920555990596378</v>
      </c>
      <c r="W23" s="86">
        <v>4.5275336976164207</v>
      </c>
    </row>
    <row r="24" spans="1:23" x14ac:dyDescent="0.2">
      <c r="A24" s="74" t="s">
        <v>41</v>
      </c>
      <c r="B24" s="85" t="s">
        <v>23</v>
      </c>
      <c r="C24" s="85" t="s">
        <v>23</v>
      </c>
      <c r="D24" s="85">
        <v>0.43288091845213117</v>
      </c>
      <c r="E24" s="85">
        <v>0.4361785419744863</v>
      </c>
      <c r="F24" s="85">
        <v>0.40395430566983731</v>
      </c>
      <c r="G24" s="85">
        <v>0.40958811663715894</v>
      </c>
      <c r="H24" s="85">
        <v>0.36052658090478007</v>
      </c>
      <c r="I24" s="85">
        <v>0.40062438122597116</v>
      </c>
      <c r="J24" s="85">
        <v>0.53000527870098613</v>
      </c>
      <c r="K24" s="86">
        <v>0.65093288977064268</v>
      </c>
      <c r="L24" s="86">
        <v>0.55385476641949893</v>
      </c>
      <c r="M24" s="86">
        <v>0.58037962932710696</v>
      </c>
      <c r="N24" s="86">
        <v>0.45131300153170006</v>
      </c>
      <c r="O24" s="86">
        <v>0.60978607777076566</v>
      </c>
      <c r="P24" s="86">
        <v>0.69605481092980304</v>
      </c>
      <c r="Q24" s="86">
        <v>0.66304410142811709</v>
      </c>
      <c r="R24" s="86">
        <v>0.61176123472098909</v>
      </c>
      <c r="S24" s="86">
        <v>0.68825088520351485</v>
      </c>
      <c r="T24" s="86">
        <v>0.62310757174365194</v>
      </c>
      <c r="U24" s="86">
        <v>0.44032065713710139</v>
      </c>
      <c r="V24" s="86">
        <v>0.51459384794285423</v>
      </c>
      <c r="W24" s="86">
        <v>0.64083039504681472</v>
      </c>
    </row>
    <row r="25" spans="1:23" x14ac:dyDescent="0.2">
      <c r="A25" s="74" t="s">
        <v>42</v>
      </c>
      <c r="B25" s="85" t="s">
        <v>23</v>
      </c>
      <c r="C25" s="85" t="s">
        <v>23</v>
      </c>
      <c r="D25" s="85">
        <v>0.42865458683636631</v>
      </c>
      <c r="E25" s="85">
        <v>0.58479927984631352</v>
      </c>
      <c r="F25" s="85">
        <v>0.66679253561680096</v>
      </c>
      <c r="G25" s="85">
        <v>0.65669585097614247</v>
      </c>
      <c r="H25" s="85">
        <v>0.66338964568348047</v>
      </c>
      <c r="I25" s="85">
        <v>0.75065835716090656</v>
      </c>
      <c r="J25" s="85">
        <v>0.74741158010353081</v>
      </c>
      <c r="K25" s="86">
        <v>0.79118978482486335</v>
      </c>
      <c r="L25" s="86">
        <v>0.80092526678468068</v>
      </c>
      <c r="M25" s="86">
        <v>0.78844133791229931</v>
      </c>
      <c r="N25" s="86">
        <v>0.82967324845331092</v>
      </c>
      <c r="O25" s="86">
        <v>0.78550324967512786</v>
      </c>
      <c r="P25" s="86">
        <v>0.90510483427329291</v>
      </c>
      <c r="Q25" s="86">
        <v>0.89514597669016205</v>
      </c>
      <c r="R25" s="86">
        <v>0.95019606493856079</v>
      </c>
      <c r="S25" s="86">
        <v>1.0311381867994334</v>
      </c>
      <c r="T25" s="86">
        <v>1.0440807661972666</v>
      </c>
      <c r="U25" s="86">
        <v>0.84233369986857309</v>
      </c>
      <c r="V25" s="86">
        <v>0.8964080329896198</v>
      </c>
      <c r="W25" s="86">
        <v>0.94181347295687912</v>
      </c>
    </row>
    <row r="26" spans="1:23" x14ac:dyDescent="0.2">
      <c r="A26" s="69" t="s">
        <v>43</v>
      </c>
      <c r="B26" s="85" t="s">
        <v>23</v>
      </c>
      <c r="C26" s="85" t="s">
        <v>23</v>
      </c>
      <c r="D26" s="85" t="s">
        <v>23</v>
      </c>
      <c r="E26" s="85">
        <v>1.5767294661967006</v>
      </c>
      <c r="F26" s="85" t="s">
        <v>23</v>
      </c>
      <c r="G26" s="85" t="s">
        <v>23</v>
      </c>
      <c r="H26" s="85">
        <v>1.625948581380865</v>
      </c>
      <c r="I26" s="85">
        <v>1.6026188302307245</v>
      </c>
      <c r="J26" s="85">
        <v>1.5717071403454557</v>
      </c>
      <c r="K26" s="86">
        <v>1.6667433240422622</v>
      </c>
      <c r="L26" s="86">
        <v>1.5912263715592658</v>
      </c>
      <c r="M26" s="86">
        <v>1.6229295289011674</v>
      </c>
      <c r="N26" s="86">
        <v>1.677497099037208</v>
      </c>
      <c r="O26" s="86">
        <v>1.502570622810421</v>
      </c>
      <c r="P26" s="86">
        <v>1.4627711762074915</v>
      </c>
      <c r="Q26" s="86">
        <v>1.2726739124949744</v>
      </c>
      <c r="R26" s="86">
        <v>1.3026600681812903</v>
      </c>
      <c r="S26" s="86">
        <v>1.2640366168407169</v>
      </c>
      <c r="T26" s="86">
        <v>1.3021981719749744</v>
      </c>
      <c r="U26" s="86">
        <v>1.297860236545918</v>
      </c>
      <c r="V26" s="86">
        <v>1.2685206523417178</v>
      </c>
      <c r="W26" s="86">
        <v>1.2112617300807309</v>
      </c>
    </row>
    <row r="27" spans="1:23" x14ac:dyDescent="0.2">
      <c r="A27" s="69" t="s">
        <v>44</v>
      </c>
      <c r="B27" s="85" t="s">
        <v>23</v>
      </c>
      <c r="C27" s="85" t="s">
        <v>23</v>
      </c>
      <c r="D27" s="85">
        <v>0.24604595391358305</v>
      </c>
      <c r="E27" s="85">
        <v>0.30613490296957763</v>
      </c>
      <c r="F27" s="85">
        <v>0.32417989758122501</v>
      </c>
      <c r="G27" s="85">
        <v>0.3542961782651135</v>
      </c>
      <c r="H27" s="85">
        <v>0.3931392644800486</v>
      </c>
      <c r="I27" s="85">
        <v>0.38816281763516824</v>
      </c>
      <c r="J27" s="85">
        <v>0.39843858616111771</v>
      </c>
      <c r="K27" s="86">
        <v>0.36921725615333212</v>
      </c>
      <c r="L27" s="86">
        <v>0.39833377324488123</v>
      </c>
      <c r="M27" s="86">
        <v>0.44387002545936294</v>
      </c>
      <c r="N27" s="86">
        <v>0.47953878397934518</v>
      </c>
      <c r="O27" s="86">
        <v>0.49484858369282808</v>
      </c>
      <c r="P27" s="86">
        <v>0.47129143770994347</v>
      </c>
      <c r="Q27" s="86">
        <v>0.42096051350063723</v>
      </c>
      <c r="R27" s="86">
        <v>0.42502817743979976</v>
      </c>
      <c r="S27" s="86">
        <v>0.43548980609391913</v>
      </c>
      <c r="T27" s="86">
        <v>0.42985631171382377</v>
      </c>
      <c r="U27" s="86">
        <v>0.38798441953058854</v>
      </c>
      <c r="V27" s="86">
        <v>0.32843106572107855</v>
      </c>
      <c r="W27" s="86">
        <v>0.31291387949425992</v>
      </c>
    </row>
    <row r="28" spans="1:23" x14ac:dyDescent="0.2">
      <c r="A28" s="69" t="s">
        <v>45</v>
      </c>
      <c r="B28" s="85">
        <v>1.6219937443535521</v>
      </c>
      <c r="C28" s="85">
        <v>1.8152758299691165</v>
      </c>
      <c r="D28" s="85">
        <v>1.8227107879604427</v>
      </c>
      <c r="E28" s="85">
        <v>1.7897952907808952</v>
      </c>
      <c r="F28" s="85">
        <v>1.796086585692318</v>
      </c>
      <c r="G28" s="85">
        <v>1.7454308901557858</v>
      </c>
      <c r="H28" s="85">
        <v>1.7838965698796825</v>
      </c>
      <c r="I28" s="85">
        <v>1.7890138790748289</v>
      </c>
      <c r="J28" s="85">
        <v>1.7738793899975132</v>
      </c>
      <c r="K28" s="86">
        <v>1.7406671160182432</v>
      </c>
      <c r="L28" s="86">
        <v>1.6703005636577999</v>
      </c>
      <c r="M28" s="86">
        <v>1.6226873383415896</v>
      </c>
      <c r="N28" s="86">
        <v>1.6657010892353588</v>
      </c>
      <c r="O28" s="86">
        <v>1.7040396628842578</v>
      </c>
      <c r="P28" s="86">
        <v>1.8813147353999866</v>
      </c>
      <c r="Q28" s="86">
        <v>1.9162737491691755</v>
      </c>
      <c r="R28" s="86">
        <v>1.9298654534773332</v>
      </c>
      <c r="S28" s="86">
        <v>1.9756774824289713</v>
      </c>
      <c r="T28" s="86">
        <v>1.9848737985646545</v>
      </c>
      <c r="U28" s="86">
        <v>1.9968465575001733</v>
      </c>
      <c r="V28" s="86">
        <v>1.9830765187374855</v>
      </c>
      <c r="W28" s="86">
        <v>2.1638864735454217</v>
      </c>
    </row>
    <row r="29" spans="1:23" x14ac:dyDescent="0.2">
      <c r="A29" s="69" t="s">
        <v>46</v>
      </c>
      <c r="B29" s="85">
        <v>0.97147581645307979</v>
      </c>
      <c r="C29" s="85">
        <v>0.94030479298818204</v>
      </c>
      <c r="D29" s="85">
        <v>0.9241319630907352</v>
      </c>
      <c r="E29" s="85" t="s">
        <v>23</v>
      </c>
      <c r="F29" s="85">
        <v>1.100285909627696</v>
      </c>
      <c r="G29" s="85" t="s">
        <v>23</v>
      </c>
      <c r="H29" s="85">
        <v>1.1489114337517821</v>
      </c>
      <c r="I29" s="85" t="s">
        <v>23</v>
      </c>
      <c r="J29" s="85">
        <v>1.1204330508110496</v>
      </c>
      <c r="K29" s="86" t="s">
        <v>23</v>
      </c>
      <c r="L29" s="86">
        <v>1.1565303020572433</v>
      </c>
      <c r="M29" s="86" t="s">
        <v>23</v>
      </c>
      <c r="N29" s="86">
        <v>1.2523033528582164</v>
      </c>
      <c r="O29" s="86" t="s">
        <v>23</v>
      </c>
      <c r="P29" s="86">
        <v>1.2306552711895398</v>
      </c>
      <c r="Q29" s="86" t="s">
        <v>23</v>
      </c>
      <c r="R29" s="86">
        <v>1.1537519497763398</v>
      </c>
      <c r="S29" s="86" t="s">
        <v>23</v>
      </c>
      <c r="T29" s="86">
        <v>1.2322975118278556</v>
      </c>
      <c r="U29" s="86" t="s">
        <v>23</v>
      </c>
      <c r="V29" s="86">
        <v>1.3469201394653827</v>
      </c>
      <c r="W29" s="86" t="s">
        <v>23</v>
      </c>
    </row>
    <row r="30" spans="1:23" x14ac:dyDescent="0.2">
      <c r="A30" s="75" t="s">
        <v>47</v>
      </c>
      <c r="B30" s="87">
        <v>1.1544246369307394</v>
      </c>
      <c r="C30" s="87">
        <v>1.5951534451269294</v>
      </c>
      <c r="D30" s="87">
        <v>1.6516428590710781</v>
      </c>
      <c r="E30" s="87" t="s">
        <v>23</v>
      </c>
      <c r="F30" s="87">
        <v>1.5625906951708937</v>
      </c>
      <c r="G30" s="87">
        <v>1.6296973913310859</v>
      </c>
      <c r="H30" s="87">
        <v>1.6795794031464535</v>
      </c>
      <c r="I30" s="87">
        <v>1.544161030162309</v>
      </c>
      <c r="J30" s="87">
        <v>1.4823865683544666</v>
      </c>
      <c r="K30" s="88">
        <v>1.4553152820647948</v>
      </c>
      <c r="L30" s="88">
        <v>1.5645741824112522</v>
      </c>
      <c r="M30" s="88">
        <v>1.5544802826139488</v>
      </c>
      <c r="N30" s="88">
        <v>1.72472010281324</v>
      </c>
      <c r="O30" s="88">
        <v>1.6499882885410222</v>
      </c>
      <c r="P30" s="88">
        <v>1.6271234508177264</v>
      </c>
      <c r="Q30" s="88">
        <v>1.6208718265159225</v>
      </c>
      <c r="R30" s="88">
        <v>1.6523770327400409</v>
      </c>
      <c r="S30" s="88">
        <v>1.7150617642432822</v>
      </c>
      <c r="T30" s="88">
        <v>1.9352603266683124</v>
      </c>
      <c r="U30" s="88">
        <v>2.0446021300467248</v>
      </c>
      <c r="V30" s="88">
        <v>2.0991860731168646</v>
      </c>
      <c r="W30" s="88">
        <v>2.0611720657290293</v>
      </c>
    </row>
    <row r="31" spans="1:23" x14ac:dyDescent="0.2">
      <c r="A31" s="69" t="s">
        <v>48</v>
      </c>
      <c r="B31" s="85" t="s">
        <v>23</v>
      </c>
      <c r="C31" s="85">
        <v>0.72298764391647219</v>
      </c>
      <c r="D31" s="85">
        <v>0.61877145086934959</v>
      </c>
      <c r="E31" s="85">
        <v>0.64201897102407657</v>
      </c>
      <c r="F31" s="85">
        <v>0.62284127419631941</v>
      </c>
      <c r="G31" s="85">
        <v>0.55784598910954364</v>
      </c>
      <c r="H31" s="85">
        <v>0.53883891102100645</v>
      </c>
      <c r="I31" s="85">
        <v>0.55251419519817546</v>
      </c>
      <c r="J31" s="85">
        <v>0.56281759136888498</v>
      </c>
      <c r="K31" s="86">
        <v>0.55082420792379994</v>
      </c>
      <c r="L31" s="86">
        <v>0.56188999822330599</v>
      </c>
      <c r="M31" s="86">
        <v>0.59920859242509894</v>
      </c>
      <c r="N31" s="86">
        <v>0.66097459482976617</v>
      </c>
      <c r="O31" s="86">
        <v>0.72069566276297348</v>
      </c>
      <c r="P31" s="86">
        <v>0.74588466860349345</v>
      </c>
      <c r="Q31" s="86">
        <v>0.88085674394341551</v>
      </c>
      <c r="R31" s="86">
        <v>0.87053192869795615</v>
      </c>
      <c r="S31" s="86">
        <v>0.93977668373604273</v>
      </c>
      <c r="T31" s="86">
        <v>1.0032367852562127</v>
      </c>
      <c r="U31" s="86">
        <v>0.96408238356111386</v>
      </c>
      <c r="V31" s="86">
        <v>1.0344328376440357</v>
      </c>
      <c r="W31" s="86">
        <v>1.2095276352523956</v>
      </c>
    </row>
    <row r="32" spans="1:23" x14ac:dyDescent="0.2">
      <c r="A32" s="69" t="s">
        <v>49</v>
      </c>
      <c r="B32" s="85" t="s">
        <v>23</v>
      </c>
      <c r="C32" s="85">
        <v>0.5135681256209178</v>
      </c>
      <c r="D32" s="85">
        <v>0.51673005334681543</v>
      </c>
      <c r="E32" s="85">
        <v>0.72156168564992818</v>
      </c>
      <c r="F32" s="85">
        <v>0.76481803208718635</v>
      </c>
      <c r="G32" s="85">
        <v>0.72183488255275818</v>
      </c>
      <c r="H32" s="85">
        <v>0.69801875372198585</v>
      </c>
      <c r="I32" s="85">
        <v>0.72929923448516243</v>
      </c>
      <c r="J32" s="85">
        <v>0.7575472282705441</v>
      </c>
      <c r="K32" s="86">
        <v>0.95447950408464199</v>
      </c>
      <c r="L32" s="86">
        <v>1.1241704849337859</v>
      </c>
      <c r="M32" s="86">
        <v>1.4433471583001272</v>
      </c>
      <c r="N32" s="86">
        <v>1.5800113988177746</v>
      </c>
      <c r="O32" s="86">
        <v>1.5352947163599795</v>
      </c>
      <c r="P32" s="86">
        <v>1.4574138014619296</v>
      </c>
      <c r="Q32" s="86">
        <v>1.3786059928886185</v>
      </c>
      <c r="R32" s="86">
        <v>1.3246764997519036</v>
      </c>
      <c r="S32" s="86">
        <v>1.2899169541549971</v>
      </c>
      <c r="T32" s="86">
        <v>1.2432979379100446</v>
      </c>
      <c r="U32" s="86">
        <v>1.2807493273720998</v>
      </c>
      <c r="V32" s="86">
        <v>1.3192836631866307</v>
      </c>
      <c r="W32" s="86">
        <v>1.3553635688401799</v>
      </c>
    </row>
    <row r="33" spans="1:23" x14ac:dyDescent="0.2">
      <c r="A33" s="69" t="s">
        <v>50</v>
      </c>
      <c r="B33" s="85" t="s">
        <v>23</v>
      </c>
      <c r="C33" s="85">
        <v>0.74370032521315854</v>
      </c>
      <c r="D33" s="85">
        <v>0.75834756786587121</v>
      </c>
      <c r="E33" s="85">
        <v>0.36625849633561719</v>
      </c>
      <c r="F33" s="85">
        <v>0.39129178116965979</v>
      </c>
      <c r="G33" s="85">
        <v>0.3772118223042395</v>
      </c>
      <c r="H33" s="85">
        <v>0.39707905892945722</v>
      </c>
      <c r="I33" s="85">
        <v>0.38942270635743514</v>
      </c>
      <c r="J33" s="85">
        <v>0.41262363527537116</v>
      </c>
      <c r="K33" s="86">
        <v>0.45681821762350966</v>
      </c>
      <c r="L33" s="86">
        <v>0.51148238711121752</v>
      </c>
      <c r="M33" s="86">
        <v>0.5521506031662291</v>
      </c>
      <c r="N33" s="86">
        <v>0.44395024697943697</v>
      </c>
      <c r="O33" s="86">
        <v>0.45688229180667383</v>
      </c>
      <c r="P33" s="86">
        <v>0.49832023471653197</v>
      </c>
      <c r="Q33" s="86">
        <v>0.48383365931617872</v>
      </c>
      <c r="R33" s="86">
        <v>0.38787354471426494</v>
      </c>
      <c r="S33" s="86">
        <v>0.38224640179386443</v>
      </c>
      <c r="T33" s="86">
        <v>0.48793046976105964</v>
      </c>
      <c r="U33" s="86">
        <v>0.48032570444394546</v>
      </c>
      <c r="V33" s="86">
        <v>0.50321816509862449</v>
      </c>
      <c r="W33" s="86">
        <v>0.50076601170856516</v>
      </c>
    </row>
    <row r="34" spans="1:23" x14ac:dyDescent="0.2">
      <c r="A34" s="73" t="s">
        <v>51</v>
      </c>
      <c r="B34" s="85" t="s">
        <v>23</v>
      </c>
      <c r="C34" s="85">
        <v>1.3322461534773644</v>
      </c>
      <c r="D34" s="85">
        <v>0.79265171350156283</v>
      </c>
      <c r="E34" s="85">
        <v>0.97843668483818358</v>
      </c>
      <c r="F34" s="85">
        <v>1.0969003314864685</v>
      </c>
      <c r="G34" s="85">
        <v>1.1617448531464125</v>
      </c>
      <c r="H34" s="85">
        <v>1.1973211754391668</v>
      </c>
      <c r="I34" s="85">
        <v>1.0719132081848179</v>
      </c>
      <c r="J34" s="85">
        <v>0.99429683185172024</v>
      </c>
      <c r="K34" s="86">
        <v>0.99892586809497352</v>
      </c>
      <c r="L34" s="86">
        <v>1.039122831281392</v>
      </c>
      <c r="M34" s="86">
        <v>0.97230527045588633</v>
      </c>
      <c r="N34" s="86">
        <v>1.1655577891943332</v>
      </c>
      <c r="O34" s="86">
        <v>1.0522328461546215</v>
      </c>
      <c r="P34" s="86">
        <v>1.0154484677053801</v>
      </c>
      <c r="Q34" s="86">
        <v>1.0276569015382153</v>
      </c>
      <c r="R34" s="86">
        <v>1.0273212268971408</v>
      </c>
      <c r="S34" s="86">
        <v>1.0724111982324556</v>
      </c>
      <c r="T34" s="86">
        <v>1.1008522823437255</v>
      </c>
      <c r="U34" s="86">
        <v>1.1023807187966708</v>
      </c>
      <c r="V34" s="86">
        <v>1.1096661573498094</v>
      </c>
      <c r="W34" s="86">
        <v>0.98274984278187927</v>
      </c>
    </row>
    <row r="35" spans="1:23" x14ac:dyDescent="0.2">
      <c r="A35" s="69" t="s">
        <v>52</v>
      </c>
      <c r="B35" s="85" t="s">
        <v>23</v>
      </c>
      <c r="C35" s="85" t="s">
        <v>23</v>
      </c>
      <c r="D35" s="85">
        <v>1.097961766239526</v>
      </c>
      <c r="E35" s="85">
        <v>1.816987497615201</v>
      </c>
      <c r="F35" s="85">
        <v>2.0093066073035746</v>
      </c>
      <c r="G35" s="85">
        <v>2.0328175157108017</v>
      </c>
      <c r="H35" s="85">
        <v>1.9967916368589078</v>
      </c>
      <c r="I35" s="85">
        <v>2.0785926257374006</v>
      </c>
      <c r="J35" s="85">
        <v>2.1481222058733658</v>
      </c>
      <c r="K35" s="86">
        <v>2.1166054366807421</v>
      </c>
      <c r="L35" s="86">
        <v>2.3198810697270531</v>
      </c>
      <c r="M35" s="86">
        <v>2.5967395970528027</v>
      </c>
      <c r="N35" s="86">
        <v>2.1292411856463209</v>
      </c>
      <c r="O35" s="86">
        <v>1.9313744169752227</v>
      </c>
      <c r="P35" s="86">
        <v>2.0706501646849356</v>
      </c>
      <c r="Q35" s="86">
        <v>1.9193861764973068</v>
      </c>
      <c r="R35" s="86">
        <v>1.9233492425889966</v>
      </c>
      <c r="S35" s="86">
        <v>2.0846356128206214</v>
      </c>
      <c r="T35" s="86">
        <v>2.181981045431971</v>
      </c>
      <c r="U35" s="86">
        <v>2.0762930746616108</v>
      </c>
      <c r="V35" s="86">
        <v>1.9194982366302595</v>
      </c>
      <c r="W35" s="86">
        <v>1.8438376051261516</v>
      </c>
    </row>
    <row r="36" spans="1:23" x14ac:dyDescent="0.2">
      <c r="A36" s="69" t="s">
        <v>53</v>
      </c>
      <c r="B36" s="85" t="s">
        <v>23</v>
      </c>
      <c r="C36" s="85">
        <v>2.0658533856827428</v>
      </c>
      <c r="D36" s="85">
        <v>0.90240145156910423</v>
      </c>
      <c r="E36" s="85">
        <v>0.63806500984316161</v>
      </c>
      <c r="F36" s="85">
        <v>0.62465233579417145</v>
      </c>
      <c r="G36" s="85">
        <v>0.56313930867008666</v>
      </c>
      <c r="H36" s="85">
        <v>0.56145456442119912</v>
      </c>
      <c r="I36" s="85">
        <v>0.50069218958529793</v>
      </c>
      <c r="J36" s="85">
        <v>0.49331622796919145</v>
      </c>
      <c r="K36" s="86">
        <v>0.47488011525613483</v>
      </c>
      <c r="L36" s="86">
        <v>0.44745820329484726</v>
      </c>
      <c r="M36" s="86">
        <v>0.46137459725856628</v>
      </c>
      <c r="N36" s="86">
        <v>0.47272306196631314</v>
      </c>
      <c r="O36" s="86">
        <v>0.61147095902595738</v>
      </c>
      <c r="P36" s="86">
        <v>0.65778759002727916</v>
      </c>
      <c r="Q36" s="86">
        <v>0.796400091982151</v>
      </c>
      <c r="R36" s="86">
        <v>0.82156875856576661</v>
      </c>
      <c r="S36" s="86">
        <v>0.87813885795210278</v>
      </c>
      <c r="T36" s="86">
        <v>1.1626039996540545</v>
      </c>
      <c r="U36" s="86">
        <v>0.79078074054546033</v>
      </c>
      <c r="V36" s="86">
        <v>0.88611545561854788</v>
      </c>
      <c r="W36" s="86">
        <v>0.83805524115725982</v>
      </c>
    </row>
    <row r="37" spans="1:23" x14ac:dyDescent="0.2">
      <c r="A37" s="69" t="s">
        <v>54</v>
      </c>
      <c r="B37" s="85" t="s">
        <v>23</v>
      </c>
      <c r="C37" s="85" t="s">
        <v>23</v>
      </c>
      <c r="D37" s="85">
        <v>1.4877930880300878</v>
      </c>
      <c r="E37" s="85">
        <v>1.3598166132103362</v>
      </c>
      <c r="F37" s="85">
        <v>1.4676700565784375</v>
      </c>
      <c r="G37" s="85">
        <v>1.4432475160576148</v>
      </c>
      <c r="H37" s="85">
        <v>1.2479164459822591</v>
      </c>
      <c r="I37" s="85">
        <v>1.3702639660932416</v>
      </c>
      <c r="J37" s="85">
        <v>1.4177755447489322</v>
      </c>
      <c r="K37" s="86">
        <v>1.5370523034529953</v>
      </c>
      <c r="L37" s="86">
        <v>1.4270335867677344</v>
      </c>
      <c r="M37" s="86">
        <v>1.6267318409983607</v>
      </c>
      <c r="N37" s="86">
        <v>1.8118411843215438</v>
      </c>
      <c r="O37" s="86">
        <v>2.0513250961588181</v>
      </c>
      <c r="P37" s="86">
        <v>2.4129711779982439</v>
      </c>
      <c r="Q37" s="86">
        <v>2.5606130090894226</v>
      </c>
      <c r="R37" s="86">
        <v>2.5648682377129739</v>
      </c>
      <c r="S37" s="86">
        <v>2.365479599983098</v>
      </c>
      <c r="T37" s="86">
        <v>2.1956474101318753</v>
      </c>
      <c r="U37" s="86">
        <v>2.0114496660271932</v>
      </c>
      <c r="V37" s="86">
        <v>1.8663546691425121</v>
      </c>
      <c r="W37" s="86">
        <v>1.9511035694004117</v>
      </c>
    </row>
    <row r="38" spans="1:23" x14ac:dyDescent="0.2">
      <c r="A38" s="74" t="s">
        <v>55</v>
      </c>
      <c r="B38" s="85">
        <v>0.38885937188299907</v>
      </c>
      <c r="C38" s="85">
        <v>0.79932364365871389</v>
      </c>
      <c r="D38" s="85">
        <v>0.77077739372280651</v>
      </c>
      <c r="E38" s="85">
        <v>0.8827628575089026</v>
      </c>
      <c r="F38" s="85">
        <v>0.88833369234785509</v>
      </c>
      <c r="G38" s="85">
        <v>0.95971166776954753</v>
      </c>
      <c r="H38" s="85">
        <v>1.023729785382903</v>
      </c>
      <c r="I38" s="85">
        <v>1.0408861847930682</v>
      </c>
      <c r="J38" s="85">
        <v>1.099562627984692</v>
      </c>
      <c r="K38" s="86">
        <v>1.1770220347611082</v>
      </c>
      <c r="L38" s="86">
        <v>1.2405287581389424</v>
      </c>
      <c r="M38" s="86">
        <v>1.3249977242841859</v>
      </c>
      <c r="N38" s="86">
        <v>1.3636362165594491</v>
      </c>
      <c r="O38" s="86">
        <v>1.3599638858255128</v>
      </c>
      <c r="P38" s="86">
        <v>1.3334074037168053</v>
      </c>
      <c r="Q38" s="86">
        <v>1.2987702247795798</v>
      </c>
      <c r="R38" s="86">
        <v>1.2752313916428513</v>
      </c>
      <c r="S38" s="86">
        <v>1.2421311853417791</v>
      </c>
      <c r="T38" s="86">
        <v>1.2223572973023134</v>
      </c>
      <c r="U38" s="86">
        <v>1.1904761904761905</v>
      </c>
      <c r="V38" s="86">
        <v>1.2104062646852769</v>
      </c>
      <c r="W38" s="86">
        <v>1.2432280008284859</v>
      </c>
    </row>
    <row r="39" spans="1:23" x14ac:dyDescent="0.2">
      <c r="A39" s="69" t="s">
        <v>56</v>
      </c>
      <c r="B39" s="85">
        <v>2.2385119943512275</v>
      </c>
      <c r="C39" s="85">
        <v>1.8723204612587696</v>
      </c>
      <c r="D39" s="85">
        <v>1.6506853987828203</v>
      </c>
      <c r="E39" s="85">
        <v>1.6171207802484551</v>
      </c>
      <c r="F39" s="85">
        <v>1.6047684950753809</v>
      </c>
      <c r="G39" s="85">
        <v>1.6149658869764094</v>
      </c>
      <c r="H39" s="85">
        <v>1.5823865940766964</v>
      </c>
      <c r="I39" s="85">
        <v>1.5337982377466426</v>
      </c>
      <c r="J39" s="85">
        <v>1.5527897819482424</v>
      </c>
      <c r="K39" s="86">
        <v>1.5731736504210729</v>
      </c>
      <c r="L39" s="86">
        <v>1.6128854235424608</v>
      </c>
      <c r="M39" s="86">
        <v>1.6127247660433064</v>
      </c>
      <c r="N39" s="86">
        <v>1.6712469863908608</v>
      </c>
      <c r="O39" s="86">
        <v>1.6456430286773367</v>
      </c>
      <c r="P39" s="86">
        <v>1.6495941640599019</v>
      </c>
      <c r="Q39" s="86">
        <v>1.5771575539866647</v>
      </c>
      <c r="R39" s="86">
        <v>1.6202768741979308</v>
      </c>
      <c r="S39" s="86">
        <v>1.6434044911716874</v>
      </c>
      <c r="T39" s="86">
        <v>1.6498547652037461</v>
      </c>
      <c r="U39" s="86">
        <v>1.6602329565983904</v>
      </c>
      <c r="V39" s="86">
        <v>1.6802217730938418</v>
      </c>
      <c r="W39" s="86">
        <v>1.7288546773218723</v>
      </c>
    </row>
    <row r="40" spans="1:23" x14ac:dyDescent="0.2">
      <c r="A40" s="69" t="s">
        <v>57</v>
      </c>
      <c r="B40" s="85">
        <v>1.9735061761704469</v>
      </c>
      <c r="C40" s="85" t="s">
        <v>23</v>
      </c>
      <c r="D40" s="85" t="s">
        <v>23</v>
      </c>
      <c r="E40" s="85">
        <v>2.3234436992770098</v>
      </c>
      <c r="F40" s="85" t="s">
        <v>23</v>
      </c>
      <c r="G40" s="85" t="s">
        <v>23</v>
      </c>
      <c r="H40" s="85" t="s">
        <v>23</v>
      </c>
      <c r="I40" s="85">
        <v>2.6726918699451008</v>
      </c>
      <c r="J40" s="85" t="s">
        <v>23</v>
      </c>
      <c r="K40" s="86" t="s">
        <v>23</v>
      </c>
      <c r="L40" s="86" t="s">
        <v>23</v>
      </c>
      <c r="M40" s="86">
        <v>2.7147161750335407</v>
      </c>
      <c r="N40" s="86" t="s">
        <v>23</v>
      </c>
      <c r="O40" s="86" t="s">
        <v>23</v>
      </c>
      <c r="P40" s="86" t="s">
        <v>23</v>
      </c>
      <c r="Q40" s="86">
        <v>3.1862330734174003</v>
      </c>
      <c r="R40" s="86" t="s">
        <v>23</v>
      </c>
      <c r="S40" s="86" t="s">
        <v>23</v>
      </c>
      <c r="T40" s="86">
        <v>3.3716021528631979</v>
      </c>
      <c r="U40" s="86" t="s">
        <v>23</v>
      </c>
      <c r="V40" s="86">
        <v>3.2934257270149327</v>
      </c>
      <c r="W40" s="86" t="s">
        <v>23</v>
      </c>
    </row>
    <row r="41" spans="1:23" x14ac:dyDescent="0.2">
      <c r="A41" s="69" t="s">
        <v>58</v>
      </c>
      <c r="B41" s="85">
        <v>2.0285024284892046</v>
      </c>
      <c r="C41" s="85">
        <v>2.5180895956567402</v>
      </c>
      <c r="D41" s="85">
        <v>3.0954392578455852</v>
      </c>
      <c r="E41" s="85" t="s">
        <v>23</v>
      </c>
      <c r="F41" s="85">
        <v>3.873802776735999</v>
      </c>
      <c r="G41" s="85" t="s">
        <v>23</v>
      </c>
      <c r="H41" s="85">
        <v>3.5794775093941267</v>
      </c>
      <c r="I41" s="85">
        <v>3.3612890141099867</v>
      </c>
      <c r="J41" s="85">
        <v>3.3595750379125819</v>
      </c>
      <c r="K41" s="86">
        <v>3.4749957234401609</v>
      </c>
      <c r="L41" s="86">
        <v>3.2338256013502487</v>
      </c>
      <c r="M41" s="86">
        <v>3.4699947512684433</v>
      </c>
      <c r="N41" s="86">
        <v>3.3952807507077618</v>
      </c>
      <c r="O41" s="86">
        <v>3.1678867779966371</v>
      </c>
      <c r="P41" s="86">
        <v>3.1870179095229085</v>
      </c>
      <c r="Q41" s="86">
        <v>3.2302490511839697</v>
      </c>
      <c r="R41" s="86">
        <v>3.2604166039923395</v>
      </c>
      <c r="S41" s="86">
        <v>3.101837589819497</v>
      </c>
      <c r="T41" s="86">
        <v>3.2190345196656707</v>
      </c>
      <c r="U41" s="86">
        <v>3.2473611170567094</v>
      </c>
      <c r="V41" s="86">
        <v>3.3627857077066974</v>
      </c>
      <c r="W41" s="86">
        <v>3.3210612583378105</v>
      </c>
    </row>
    <row r="42" spans="1:23" x14ac:dyDescent="0.2">
      <c r="A42" s="69" t="s">
        <v>59</v>
      </c>
      <c r="B42" s="85" t="s">
        <v>23</v>
      </c>
      <c r="C42" s="85">
        <v>0.81403601451941054</v>
      </c>
      <c r="D42" s="85" t="s">
        <v>23</v>
      </c>
      <c r="E42" s="85" t="s">
        <v>23</v>
      </c>
      <c r="F42" s="85">
        <v>0.7157810108073076</v>
      </c>
      <c r="G42" s="85" t="s">
        <v>23</v>
      </c>
      <c r="H42" s="85">
        <v>0.76051125228735694</v>
      </c>
      <c r="I42" s="85">
        <v>0.81334104913711891</v>
      </c>
      <c r="J42" s="85">
        <v>0.86315110409979168</v>
      </c>
      <c r="K42" s="86">
        <v>0.89814994019789052</v>
      </c>
      <c r="L42" s="86">
        <v>0.88286519756795678</v>
      </c>
      <c r="M42" s="86">
        <v>0.88815898944012883</v>
      </c>
      <c r="N42" s="86">
        <v>0.83562101498717745</v>
      </c>
      <c r="O42" s="86">
        <v>0.73703579055974322</v>
      </c>
      <c r="P42" s="86">
        <v>0.73451375694868315</v>
      </c>
      <c r="Q42" s="86">
        <v>0.73362955846812739</v>
      </c>
      <c r="R42" s="86">
        <v>0.72487965645513963</v>
      </c>
      <c r="S42" s="86">
        <v>0.77115062391195544</v>
      </c>
      <c r="T42" s="86">
        <v>0.79845934926631601</v>
      </c>
      <c r="U42" s="86">
        <v>0.81882256931163844</v>
      </c>
      <c r="V42" s="86" t="s">
        <v>23</v>
      </c>
      <c r="W42" s="86" t="s">
        <v>23</v>
      </c>
    </row>
    <row r="43" spans="1:23" x14ac:dyDescent="0.2">
      <c r="A43" s="69" t="s">
        <v>60</v>
      </c>
      <c r="B43" s="85" t="s">
        <v>23</v>
      </c>
      <c r="C43" s="85" t="s">
        <v>23</v>
      </c>
      <c r="D43" s="85">
        <v>1.6903733446898259</v>
      </c>
      <c r="E43" s="85">
        <v>1.9092435332510247</v>
      </c>
      <c r="F43" s="85">
        <v>2.0178166364759771</v>
      </c>
      <c r="G43" s="85">
        <v>2.1012150123730406</v>
      </c>
      <c r="H43" s="85">
        <v>2.2154367023999746</v>
      </c>
      <c r="I43" s="85">
        <v>2.2599042974270893</v>
      </c>
      <c r="J43" s="85">
        <v>2.3236398539097838</v>
      </c>
      <c r="K43" s="86">
        <v>2.4289379874047561</v>
      </c>
      <c r="L43" s="86">
        <v>2.4749739607162256</v>
      </c>
      <c r="M43" s="86">
        <v>2.6650244944353831</v>
      </c>
      <c r="N43" s="86">
        <v>2.8318367896910703</v>
      </c>
      <c r="O43" s="86">
        <v>2.8038348392049897</v>
      </c>
      <c r="P43" s="86">
        <v>2.902116404388424</v>
      </c>
      <c r="Q43" s="86">
        <v>2.9549905407709458</v>
      </c>
      <c r="R43" s="86">
        <v>3.0099207980925287</v>
      </c>
      <c r="S43" s="86">
        <v>3.0073554539589362</v>
      </c>
      <c r="T43" s="86">
        <v>3.0506729312005465</v>
      </c>
      <c r="U43" s="86">
        <v>3.1540959102076696</v>
      </c>
      <c r="V43" s="86">
        <v>3.2826451039332718</v>
      </c>
      <c r="W43" s="86">
        <v>3.4619295232770901</v>
      </c>
    </row>
    <row r="44" spans="1:23" x14ac:dyDescent="0.2">
      <c r="A44" s="73" t="s">
        <v>61</v>
      </c>
      <c r="B44" s="85" t="s">
        <v>23</v>
      </c>
      <c r="C44" s="85" t="s">
        <v>23</v>
      </c>
      <c r="D44" s="85">
        <v>0.88137832527654569</v>
      </c>
      <c r="E44" s="85">
        <v>1.1131914736237352</v>
      </c>
      <c r="F44" s="85">
        <v>1.1033329712273716</v>
      </c>
      <c r="G44" s="85">
        <v>1.1020180158141797</v>
      </c>
      <c r="H44" s="85">
        <v>1.1474097044458724</v>
      </c>
      <c r="I44" s="85">
        <v>1.145589567025552</v>
      </c>
      <c r="J44" s="85">
        <v>1.168347672278526</v>
      </c>
      <c r="K44" s="86">
        <v>1.2317318974788758</v>
      </c>
      <c r="L44" s="86">
        <v>1.3022751111489572</v>
      </c>
      <c r="M44" s="86">
        <v>1.2393272153866302</v>
      </c>
      <c r="N44" s="86">
        <v>1.294384859692719</v>
      </c>
      <c r="O44" s="86">
        <v>1.3368845150391271</v>
      </c>
      <c r="P44" s="86">
        <v>1.5557068527959679</v>
      </c>
      <c r="Q44" s="86">
        <v>1.7823122121858797</v>
      </c>
      <c r="R44" s="86">
        <v>1.8997304625428975</v>
      </c>
      <c r="S44" s="86">
        <v>1.9728472315173506</v>
      </c>
      <c r="T44" s="86">
        <v>1.9292336039364781</v>
      </c>
      <c r="U44" s="86">
        <v>1.6801452450220953</v>
      </c>
      <c r="V44" s="86">
        <v>1.7907914279545147</v>
      </c>
      <c r="W44" s="86">
        <v>1.9301709139530043</v>
      </c>
    </row>
    <row r="45" spans="1:23" x14ac:dyDescent="0.2">
      <c r="A45" s="69" t="s">
        <v>62</v>
      </c>
      <c r="B45" s="85" t="s">
        <v>23</v>
      </c>
      <c r="C45" s="85">
        <v>0.38390272075453208</v>
      </c>
      <c r="D45" s="85">
        <v>0.27615514972134164</v>
      </c>
      <c r="E45" s="85">
        <v>0.46783461555464984</v>
      </c>
      <c r="F45" s="85">
        <v>0.52638141797236804</v>
      </c>
      <c r="G45" s="85">
        <v>0.51293795245439222</v>
      </c>
      <c r="H45" s="85">
        <v>0.46944848917346788</v>
      </c>
      <c r="I45" s="85">
        <v>0.50214874438267676</v>
      </c>
      <c r="J45" s="85">
        <v>0.56930745454677345</v>
      </c>
      <c r="K45" s="86">
        <v>0.55749202289319455</v>
      </c>
      <c r="L45" s="86">
        <v>0.6918170515423695</v>
      </c>
      <c r="M45" s="86">
        <v>0.69291986131108019</v>
      </c>
      <c r="N45" s="86">
        <v>0.80939941694820605</v>
      </c>
      <c r="O45" s="86">
        <v>0.79892054542122093</v>
      </c>
      <c r="P45" s="86">
        <v>0.79988043346706195</v>
      </c>
      <c r="Q45" s="86">
        <v>0.83216506705425242</v>
      </c>
      <c r="R45" s="86">
        <v>0.81821378794062949</v>
      </c>
      <c r="S45" s="86">
        <v>0.86076843867067798</v>
      </c>
      <c r="T45" s="86">
        <v>0.88150300773802726</v>
      </c>
      <c r="U45" s="86">
        <v>0.94464285083045196</v>
      </c>
      <c r="V45" s="86">
        <v>0.95978256995602262</v>
      </c>
      <c r="W45" s="86">
        <v>1.0346309423766751</v>
      </c>
    </row>
    <row r="46" spans="1:23" x14ac:dyDescent="0.2">
      <c r="A46" s="5" t="s">
        <v>63</v>
      </c>
      <c r="B46" s="85">
        <v>2.3516120248489325</v>
      </c>
      <c r="C46" s="85">
        <v>2.3866565771219572</v>
      </c>
      <c r="D46" s="85">
        <v>2.1351981146515642</v>
      </c>
      <c r="E46" s="85">
        <v>2.4098173619902421</v>
      </c>
      <c r="F46" s="85">
        <v>2.4043724396328723</v>
      </c>
      <c r="G46" s="85">
        <v>2.4362209979436975</v>
      </c>
      <c r="H46" s="85">
        <v>2.4746138715934833</v>
      </c>
      <c r="I46" s="85">
        <v>2.4351883298269184</v>
      </c>
      <c r="J46" s="85">
        <v>2.4419282789482195</v>
      </c>
      <c r="K46" s="86">
        <v>2.472315477887534</v>
      </c>
      <c r="L46" s="86">
        <v>2.4604805665019702</v>
      </c>
      <c r="M46" s="86">
        <v>2.6151330262439672</v>
      </c>
      <c r="N46" s="86">
        <v>2.7426625588270168</v>
      </c>
      <c r="O46" s="86">
        <v>2.7302373881609734</v>
      </c>
      <c r="P46" s="86">
        <v>2.8055462834687175</v>
      </c>
      <c r="Q46" s="86">
        <v>2.8816555507392607</v>
      </c>
      <c r="R46" s="86">
        <v>2.8359865473882655</v>
      </c>
      <c r="S46" s="86">
        <v>2.8778404949050875</v>
      </c>
      <c r="T46" s="86">
        <v>2.9300253459491037</v>
      </c>
      <c r="U46" s="86">
        <v>2.9409896301968668</v>
      </c>
      <c r="V46" s="86">
        <v>3.0679174974345065</v>
      </c>
      <c r="W46" s="86">
        <v>3.129708883885455</v>
      </c>
    </row>
    <row r="47" spans="1:23" x14ac:dyDescent="0.2">
      <c r="A47" s="69" t="s">
        <v>64</v>
      </c>
      <c r="B47" s="85" t="s">
        <v>23</v>
      </c>
      <c r="C47" s="85">
        <v>1.0291809705507917</v>
      </c>
      <c r="D47" s="85">
        <v>0.70592169976336783</v>
      </c>
      <c r="E47" s="85">
        <v>0.79095758557531903</v>
      </c>
      <c r="F47" s="85">
        <v>0.91309785891016781</v>
      </c>
      <c r="G47" s="85">
        <v>0.98354701618270524</v>
      </c>
      <c r="H47" s="85">
        <v>0.91865075911955019</v>
      </c>
      <c r="I47" s="85">
        <v>0.8612300810292246</v>
      </c>
      <c r="J47" s="85">
        <v>0.92138815788890172</v>
      </c>
      <c r="K47" s="86">
        <v>0.97857490566306982</v>
      </c>
      <c r="L47" s="86">
        <v>0.95595219071793414</v>
      </c>
      <c r="M47" s="86">
        <v>0.97874279894471783</v>
      </c>
      <c r="N47" s="86">
        <v>1.1306815141008497</v>
      </c>
      <c r="O47" s="86">
        <v>1.1375991858850063</v>
      </c>
      <c r="P47" s="86">
        <v>1.186210702798294</v>
      </c>
      <c r="Q47" s="86">
        <v>1.2606914950223467</v>
      </c>
      <c r="R47" s="86">
        <v>1.3869123961586813</v>
      </c>
      <c r="S47" s="86">
        <v>1.3491444723175432</v>
      </c>
      <c r="T47" s="86">
        <v>1.3465199169163993</v>
      </c>
      <c r="U47" s="86">
        <v>1.1900709958391567</v>
      </c>
      <c r="V47" s="86">
        <v>1.331930105406121</v>
      </c>
      <c r="W47" s="86">
        <v>1.5333694858902478</v>
      </c>
    </row>
    <row r="48" spans="1:23" x14ac:dyDescent="0.2">
      <c r="A48" s="69" t="s">
        <v>65</v>
      </c>
      <c r="B48" s="85">
        <v>2.2684335509170133</v>
      </c>
      <c r="C48" s="85">
        <v>2.6207277687752235</v>
      </c>
      <c r="D48" s="85">
        <v>2.4094638734858962</v>
      </c>
      <c r="E48" s="85">
        <v>2.6287931924270609</v>
      </c>
      <c r="F48" s="85">
        <v>2.648296295288278</v>
      </c>
      <c r="G48" s="85">
        <v>2.559256604859105</v>
      </c>
      <c r="H48" s="85">
        <v>2.5645460919585772</v>
      </c>
      <c r="I48" s="85">
        <v>2.5024296427053816</v>
      </c>
      <c r="J48" s="85">
        <v>2.5169681414002705</v>
      </c>
      <c r="K48" s="86">
        <v>2.5576402488119645</v>
      </c>
      <c r="L48" s="86">
        <v>2.6316058970955991</v>
      </c>
      <c r="M48" s="86">
        <v>2.7679079063226726</v>
      </c>
      <c r="N48" s="86">
        <v>2.8126992361788403</v>
      </c>
      <c r="O48" s="86">
        <v>2.7354027320609613</v>
      </c>
      <c r="P48" s="86">
        <v>2.7652548334633202</v>
      </c>
      <c r="Q48" s="86">
        <v>2.6816621120185973</v>
      </c>
      <c r="R48" s="86">
        <v>2.709723190274373</v>
      </c>
      <c r="S48" s="86">
        <v>2.7183886949116625</v>
      </c>
      <c r="T48" s="86">
        <v>2.7165979507022855</v>
      </c>
      <c r="U48" s="86">
        <v>2.7602933255819915</v>
      </c>
      <c r="V48" s="86">
        <v>2.8125010246203987</v>
      </c>
      <c r="W48" s="86">
        <v>2.8257857069867511</v>
      </c>
    </row>
    <row r="49" spans="1:23" x14ac:dyDescent="0.2">
      <c r="A49" s="69" t="s">
        <v>66</v>
      </c>
      <c r="B49" s="85">
        <v>1.0899844653946851</v>
      </c>
      <c r="C49" s="85">
        <v>1.4273143709481335</v>
      </c>
      <c r="D49" s="85">
        <v>1.5297543298392633</v>
      </c>
      <c r="E49" s="85">
        <v>1.8860242442083217</v>
      </c>
      <c r="F49" s="85">
        <v>1.9921044808146087</v>
      </c>
      <c r="G49" s="85">
        <v>2.0659838378880879</v>
      </c>
      <c r="H49" s="85">
        <v>2.1745564159027726</v>
      </c>
      <c r="I49" s="85">
        <v>2.1661166455249155</v>
      </c>
      <c r="J49" s="85">
        <v>2.3732399047635653</v>
      </c>
      <c r="K49" s="86">
        <v>2.3592270981980921</v>
      </c>
      <c r="L49" s="86">
        <v>2.4184323171265714</v>
      </c>
      <c r="M49" s="86">
        <v>2.5694481629698016</v>
      </c>
      <c r="N49" s="86">
        <v>2.596736776552417</v>
      </c>
      <c r="O49" s="86">
        <v>2.7261005734975563</v>
      </c>
      <c r="P49" s="86">
        <v>2.6686778964575537</v>
      </c>
      <c r="Q49" s="86">
        <v>2.9147187800248195</v>
      </c>
      <c r="R49" s="86">
        <v>2.9549183693505174</v>
      </c>
      <c r="S49" s="86">
        <v>3.0842867214372363</v>
      </c>
      <c r="T49" s="86">
        <v>3.0496904994965717</v>
      </c>
      <c r="U49" s="86">
        <v>3.1192356691249481</v>
      </c>
      <c r="V49" s="86">
        <v>3.0488549734176007</v>
      </c>
      <c r="W49" s="86">
        <v>3.139710945945827</v>
      </c>
    </row>
    <row r="50" spans="1:23" x14ac:dyDescent="0.2">
      <c r="A50" s="75" t="s">
        <v>67</v>
      </c>
      <c r="B50" s="87">
        <v>1.8363444840827254</v>
      </c>
      <c r="C50" s="87">
        <v>2.0811630021965963</v>
      </c>
      <c r="D50" s="87">
        <v>1.949960956709337</v>
      </c>
      <c r="E50" s="87">
        <v>2.0984948472133143</v>
      </c>
      <c r="F50" s="87">
        <v>2.1353963150277813</v>
      </c>
      <c r="G50" s="87">
        <v>2.1117751054157212</v>
      </c>
      <c r="H50" s="87">
        <v>2.1171109376153185</v>
      </c>
      <c r="I50" s="87">
        <v>2.089707486063606</v>
      </c>
      <c r="J50" s="87">
        <v>2.1194786185553296</v>
      </c>
      <c r="K50" s="88">
        <v>2.1482209636248655</v>
      </c>
      <c r="L50" s="88">
        <v>2.1797025023132512</v>
      </c>
      <c r="M50" s="88">
        <v>2.2477167563094604</v>
      </c>
      <c r="N50" s="88">
        <v>2.2920417462336817</v>
      </c>
      <c r="O50" s="88">
        <v>2.2537189556598798</v>
      </c>
      <c r="P50" s="88">
        <v>2.283286800371239</v>
      </c>
      <c r="Q50" s="88">
        <v>2.2762497525737841</v>
      </c>
      <c r="R50" s="88">
        <v>2.2977251834252441</v>
      </c>
      <c r="S50" s="88">
        <v>2.318516790671219</v>
      </c>
      <c r="T50" s="88">
        <v>2.3103045455437892</v>
      </c>
      <c r="U50" s="88">
        <v>2.3021103747064995</v>
      </c>
      <c r="V50" s="88">
        <v>2.3422409348357487</v>
      </c>
      <c r="W50" s="88">
        <v>2.3786073449166794</v>
      </c>
    </row>
    <row r="51" spans="1:23" x14ac:dyDescent="0.2">
      <c r="A51" s="75" t="s">
        <v>68</v>
      </c>
      <c r="B51" s="87">
        <v>1.5900416998632174</v>
      </c>
      <c r="C51" s="87">
        <v>1.7807704773620208</v>
      </c>
      <c r="D51" s="87">
        <v>1.6751425536831879</v>
      </c>
      <c r="E51" s="87">
        <v>1.7745352452317258</v>
      </c>
      <c r="F51" s="87">
        <v>1.7954635530676084</v>
      </c>
      <c r="G51" s="87">
        <v>1.8115867352142865</v>
      </c>
      <c r="H51" s="87">
        <v>1.8050841782364226</v>
      </c>
      <c r="I51" s="87">
        <v>1.7804657292486692</v>
      </c>
      <c r="J51" s="87">
        <v>1.7842021792680547</v>
      </c>
      <c r="K51" s="88">
        <v>1.8090056712822058</v>
      </c>
      <c r="L51" s="88">
        <v>1.8225483686282451</v>
      </c>
      <c r="M51" s="88">
        <v>1.9022139436543481</v>
      </c>
      <c r="N51" s="88">
        <v>1.9894038763221302</v>
      </c>
      <c r="O51" s="88">
        <v>1.9851431243569539</v>
      </c>
      <c r="P51" s="88">
        <v>2.0223325773503142</v>
      </c>
      <c r="Q51" s="88">
        <v>2.0523407120199599</v>
      </c>
      <c r="R51" s="88">
        <v>2.0610402434278412</v>
      </c>
      <c r="S51" s="88">
        <v>2.0856623814187425</v>
      </c>
      <c r="T51" s="88">
        <v>2.0904935496017685</v>
      </c>
      <c r="U51" s="88">
        <v>2.0939337986299975</v>
      </c>
      <c r="V51" s="88">
        <v>2.134028967665496</v>
      </c>
      <c r="W51" s="88">
        <v>2.1723947173745302</v>
      </c>
    </row>
    <row r="52" spans="1:23" x14ac:dyDescent="0.2">
      <c r="A52" s="75" t="s">
        <v>69</v>
      </c>
      <c r="B52" s="87" t="s">
        <v>23</v>
      </c>
      <c r="C52" s="87" t="s">
        <v>23</v>
      </c>
      <c r="D52" s="87">
        <v>1.5806093355792799</v>
      </c>
      <c r="E52" s="87">
        <v>1.6719637839986607</v>
      </c>
      <c r="F52" s="87">
        <v>1.6901244304881411</v>
      </c>
      <c r="G52" s="87">
        <v>1.6959285139122968</v>
      </c>
      <c r="H52" s="87">
        <v>1.6858342876022305</v>
      </c>
      <c r="I52" s="87">
        <v>1.6599703648862356</v>
      </c>
      <c r="J52" s="87">
        <v>1.6623161373202311</v>
      </c>
      <c r="K52" s="88">
        <v>1.6837876011526576</v>
      </c>
      <c r="L52" s="88">
        <v>1.6912114846368116</v>
      </c>
      <c r="M52" s="88">
        <v>1.7565111285420754</v>
      </c>
      <c r="N52" s="88">
        <v>1.8333318554973599</v>
      </c>
      <c r="O52" s="88">
        <v>1.8333315127980248</v>
      </c>
      <c r="P52" s="88">
        <v>1.8725024514390483</v>
      </c>
      <c r="Q52" s="88">
        <v>1.9086032271635915</v>
      </c>
      <c r="R52" s="88">
        <v>1.9172147955137269</v>
      </c>
      <c r="S52" s="88">
        <v>1.9424939189359978</v>
      </c>
      <c r="T52" s="88">
        <v>1.9532363995522304</v>
      </c>
      <c r="U52" s="88">
        <v>1.9400287490621597</v>
      </c>
      <c r="V52" s="88">
        <v>1.9798539618408384</v>
      </c>
      <c r="W52" s="88">
        <v>2.0252100934300081</v>
      </c>
    </row>
    <row r="54" spans="1:23" x14ac:dyDescent="0.2">
      <c r="A54" s="59" t="s">
        <v>79</v>
      </c>
    </row>
    <row r="55" spans="1:23" x14ac:dyDescent="0.2">
      <c r="A55" s="14" t="s">
        <v>72</v>
      </c>
    </row>
  </sheetData>
  <pageMargins left="0.25" right="0.25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  <pageSetUpPr fitToPage="1"/>
  </sheetPr>
  <dimension ref="A1:W57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15.7109375" customWidth="1"/>
    <col min="2" max="23" width="6.85546875" customWidth="1"/>
  </cols>
  <sheetData>
    <row r="1" spans="1:23" x14ac:dyDescent="0.2">
      <c r="A1" s="1" t="s">
        <v>263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89"/>
      <c r="M1" s="61"/>
      <c r="N1" s="61"/>
      <c r="O1" s="61"/>
      <c r="P1" s="61"/>
      <c r="Q1" s="61"/>
    </row>
    <row r="2" spans="1:23" ht="18" x14ac:dyDescent="0.25">
      <c r="A2" s="62" t="s">
        <v>80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89"/>
      <c r="M2" s="61"/>
      <c r="N2" s="61"/>
      <c r="O2" s="61"/>
      <c r="P2" s="61"/>
      <c r="Q2" s="61"/>
    </row>
    <row r="3" spans="1:23" ht="15.75" x14ac:dyDescent="0.25">
      <c r="A3" s="64" t="s">
        <v>81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89"/>
      <c r="M3" s="61"/>
      <c r="N3" s="61"/>
      <c r="O3" s="61"/>
      <c r="P3" s="61"/>
      <c r="Q3" s="61"/>
    </row>
    <row r="4" spans="1:23" x14ac:dyDescent="0.2">
      <c r="A4" s="65"/>
      <c r="B4" s="61"/>
      <c r="C4" s="61"/>
      <c r="D4" s="61"/>
      <c r="E4" s="61"/>
      <c r="F4" s="61"/>
      <c r="G4" s="61"/>
      <c r="H4" s="61"/>
      <c r="I4" s="61"/>
      <c r="J4" s="61"/>
      <c r="K4" s="61"/>
      <c r="L4" s="89"/>
      <c r="M4" s="61"/>
      <c r="N4" s="61"/>
      <c r="O4" s="61"/>
      <c r="P4" s="61"/>
      <c r="Q4" s="61"/>
    </row>
    <row r="5" spans="1:23" ht="14.25" x14ac:dyDescent="0.2">
      <c r="A5" s="66" t="s">
        <v>21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8">
        <v>2003</v>
      </c>
      <c r="I5" s="68">
        <v>2004</v>
      </c>
      <c r="J5" s="68">
        <v>2005</v>
      </c>
      <c r="K5" s="68">
        <v>2006</v>
      </c>
      <c r="L5" s="68">
        <v>2007</v>
      </c>
      <c r="M5" s="68">
        <v>2008</v>
      </c>
      <c r="N5" s="68">
        <v>2009</v>
      </c>
      <c r="O5" s="68">
        <v>2010</v>
      </c>
      <c r="P5" s="68">
        <v>2011</v>
      </c>
      <c r="Q5" s="68">
        <v>2012</v>
      </c>
      <c r="R5" s="68">
        <v>2013</v>
      </c>
      <c r="S5" s="68">
        <v>2014</v>
      </c>
      <c r="T5" s="68">
        <v>2015</v>
      </c>
      <c r="U5" s="68">
        <v>2016</v>
      </c>
      <c r="V5" s="68">
        <v>2017</v>
      </c>
      <c r="W5" s="68">
        <v>2018</v>
      </c>
    </row>
    <row r="6" spans="1:23" x14ac:dyDescent="0.2">
      <c r="A6" s="90" t="s">
        <v>22</v>
      </c>
      <c r="B6" s="91" t="s">
        <v>23</v>
      </c>
      <c r="C6" s="91" t="s">
        <v>23</v>
      </c>
      <c r="D6" s="91" t="s">
        <v>23</v>
      </c>
      <c r="E6" s="91">
        <v>626.91731126807929</v>
      </c>
      <c r="F6" s="91">
        <v>573.87678912640888</v>
      </c>
      <c r="G6" s="91">
        <v>465.84828945694193</v>
      </c>
      <c r="H6" s="91">
        <v>528.93929927385079</v>
      </c>
      <c r="I6" s="91">
        <v>608.95349859059365</v>
      </c>
      <c r="J6" s="91">
        <v>684.18985734486887</v>
      </c>
      <c r="K6" s="92">
        <v>786.70971535019476</v>
      </c>
      <c r="L6" s="92">
        <v>864.04109895257443</v>
      </c>
      <c r="M6" s="92">
        <v>910.55279224500532</v>
      </c>
      <c r="N6" s="92">
        <v>1058.4391168822367</v>
      </c>
      <c r="O6" s="92">
        <v>1101.9696794688703</v>
      </c>
      <c r="P6" s="92">
        <v>1165.5654169446748</v>
      </c>
      <c r="Q6" s="92">
        <v>1279.8707017930392</v>
      </c>
      <c r="R6" s="92">
        <v>1262.5117225936149</v>
      </c>
      <c r="S6" s="92">
        <v>1158.9555966788132</v>
      </c>
      <c r="T6" s="92">
        <v>1229.6255634146612</v>
      </c>
      <c r="U6" s="92">
        <v>1021.2128247183285</v>
      </c>
      <c r="V6" s="92">
        <v>1090.3529447412166</v>
      </c>
      <c r="W6" s="92" t="s">
        <v>23</v>
      </c>
    </row>
    <row r="7" spans="1:23" x14ac:dyDescent="0.2">
      <c r="A7" s="69" t="s">
        <v>24</v>
      </c>
      <c r="B7" s="91">
        <v>2354.7025319999002</v>
      </c>
      <c r="C7" s="91" t="s">
        <v>23</v>
      </c>
      <c r="D7" s="91" t="s">
        <v>23</v>
      </c>
      <c r="E7" s="91">
        <v>5576.6711079845863</v>
      </c>
      <c r="F7" s="91" t="s">
        <v>23</v>
      </c>
      <c r="G7" s="91">
        <v>6508.8354961102177</v>
      </c>
      <c r="H7" s="91" t="s">
        <v>23</v>
      </c>
      <c r="I7" s="91">
        <v>7175.319021031175</v>
      </c>
      <c r="J7" s="91" t="s">
        <v>23</v>
      </c>
      <c r="K7" s="92">
        <v>8642.1616265799057</v>
      </c>
      <c r="L7" s="92" t="s">
        <v>23</v>
      </c>
      <c r="M7" s="92">
        <v>9847.9376306918602</v>
      </c>
      <c r="N7" s="92" t="s">
        <v>23</v>
      </c>
      <c r="O7" s="92">
        <v>9652.8276307452124</v>
      </c>
      <c r="P7" s="92">
        <v>9583.1614773573565</v>
      </c>
      <c r="Q7" s="92" t="s">
        <v>23</v>
      </c>
      <c r="R7" s="92">
        <v>9643.6765127832259</v>
      </c>
      <c r="S7" s="92" t="s">
        <v>23</v>
      </c>
      <c r="T7" s="92">
        <v>8818.9213655951498</v>
      </c>
      <c r="U7" s="92" t="s">
        <v>23</v>
      </c>
      <c r="V7" s="92">
        <v>8564.1060818432143</v>
      </c>
      <c r="W7" s="92" t="s">
        <v>23</v>
      </c>
    </row>
    <row r="8" spans="1:23" x14ac:dyDescent="0.2">
      <c r="A8" s="69" t="s">
        <v>25</v>
      </c>
      <c r="B8" s="91" t="s">
        <v>23</v>
      </c>
      <c r="C8" s="91">
        <v>5210.504384405267</v>
      </c>
      <c r="D8" s="91">
        <v>5775.5628888190622</v>
      </c>
      <c r="E8" s="91">
        <v>7730.2939347680194</v>
      </c>
      <c r="F8" s="91">
        <v>8176.4868928732849</v>
      </c>
      <c r="G8" s="91">
        <v>7751.4316219133152</v>
      </c>
      <c r="H8" s="91">
        <v>7545.1408504758438</v>
      </c>
      <c r="I8" s="91">
        <v>7693.4117912476459</v>
      </c>
      <c r="J8" s="91">
        <v>7699.8932313812011</v>
      </c>
      <c r="K8" s="92">
        <v>7985.3396724983877</v>
      </c>
      <c r="L8" s="92">
        <v>8341.2815245762395</v>
      </c>
      <c r="M8" s="92">
        <v>8703.0778771554851</v>
      </c>
      <c r="N8" s="92">
        <v>8729.0226441846662</v>
      </c>
      <c r="O8" s="92">
        <v>9178.3178920804494</v>
      </c>
      <c r="P8" s="92">
        <v>9711.7878667364494</v>
      </c>
      <c r="Q8" s="92">
        <v>10205.139209018105</v>
      </c>
      <c r="R8" s="92">
        <v>10426.037136953008</v>
      </c>
      <c r="S8" s="92">
        <v>10721.112275785308</v>
      </c>
      <c r="T8" s="92">
        <v>11142.827393822696</v>
      </c>
      <c r="U8" s="92">
        <v>11687.860978523486</v>
      </c>
      <c r="V8" s="92">
        <v>12516.756553794152</v>
      </c>
      <c r="W8" s="92">
        <v>12726.802768871503</v>
      </c>
    </row>
    <row r="9" spans="1:23" x14ac:dyDescent="0.2">
      <c r="A9" s="73" t="s">
        <v>26</v>
      </c>
      <c r="B9" s="91">
        <v>3441.9899390432979</v>
      </c>
      <c r="C9" s="91">
        <v>4787.9808123729381</v>
      </c>
      <c r="D9" s="91">
        <v>5487.9295605021371</v>
      </c>
      <c r="E9" s="91">
        <v>7171.141512246385</v>
      </c>
      <c r="F9" s="91">
        <v>7852.7101924536764</v>
      </c>
      <c r="G9" s="91">
        <v>7806.3850861594774</v>
      </c>
      <c r="H9" s="91">
        <v>7860.1798336542779</v>
      </c>
      <c r="I9" s="91">
        <v>8148.0235061689809</v>
      </c>
      <c r="J9" s="91">
        <v>8221.245255677004</v>
      </c>
      <c r="K9" s="92">
        <v>8233.3128267469237</v>
      </c>
      <c r="L9" s="92">
        <v>8153.8160615688857</v>
      </c>
      <c r="M9" s="92">
        <v>7942.4254036378388</v>
      </c>
      <c r="N9" s="92">
        <v>7875.6770070947377</v>
      </c>
      <c r="O9" s="92">
        <v>7643.4254428768454</v>
      </c>
      <c r="P9" s="92">
        <v>7643.9920314380852</v>
      </c>
      <c r="Q9" s="92">
        <v>7630.8203745164947</v>
      </c>
      <c r="R9" s="92">
        <v>7434.725212767411</v>
      </c>
      <c r="S9" s="92">
        <v>7610.5312992802083</v>
      </c>
      <c r="T9" s="92">
        <v>7510.8947796368457</v>
      </c>
      <c r="U9" s="92">
        <v>7657.8851759101071</v>
      </c>
      <c r="V9" s="92">
        <v>7536.5195678285818</v>
      </c>
      <c r="W9" s="92">
        <v>7100.0602502664142</v>
      </c>
    </row>
    <row r="10" spans="1:23" x14ac:dyDescent="0.2">
      <c r="A10" s="69" t="s">
        <v>27</v>
      </c>
      <c r="B10" s="91" t="s">
        <v>23</v>
      </c>
      <c r="C10" s="91" t="s">
        <v>23</v>
      </c>
      <c r="D10" s="91" t="s">
        <v>23</v>
      </c>
      <c r="E10" s="91" t="s">
        <v>23</v>
      </c>
      <c r="F10" s="91" t="s">
        <v>23</v>
      </c>
      <c r="G10" s="91" t="s">
        <v>23</v>
      </c>
      <c r="H10" s="91" t="s">
        <v>23</v>
      </c>
      <c r="I10" s="91" t="s">
        <v>23</v>
      </c>
      <c r="J10" s="91" t="s">
        <v>23</v>
      </c>
      <c r="K10" s="92" t="s">
        <v>23</v>
      </c>
      <c r="L10" s="92">
        <v>578.21709345129818</v>
      </c>
      <c r="M10" s="92">
        <v>717.95077225079535</v>
      </c>
      <c r="N10" s="92">
        <v>657.03636482076899</v>
      </c>
      <c r="O10" s="92">
        <v>644.58968383880801</v>
      </c>
      <c r="P10" s="92">
        <v>722.2306063250337</v>
      </c>
      <c r="Q10" s="92">
        <v>775.73277363502041</v>
      </c>
      <c r="R10" s="92">
        <v>856.83479944970861</v>
      </c>
      <c r="S10" s="92">
        <v>832.04701545967623</v>
      </c>
      <c r="T10" s="92">
        <v>854.15309173564026</v>
      </c>
      <c r="U10" s="92">
        <v>832.0507069849042</v>
      </c>
      <c r="V10" s="92">
        <v>800.60335299701649</v>
      </c>
      <c r="W10" s="92">
        <v>806.5219276736085</v>
      </c>
    </row>
    <row r="11" spans="1:23" x14ac:dyDescent="0.2">
      <c r="A11" s="69" t="s">
        <v>28</v>
      </c>
      <c r="B11" s="91" t="s">
        <v>23</v>
      </c>
      <c r="C11" s="91" t="s">
        <v>23</v>
      </c>
      <c r="D11" s="91" t="s">
        <v>23</v>
      </c>
      <c r="E11" s="91">
        <v>119.90881072183367</v>
      </c>
      <c r="F11" s="91">
        <v>121.19395053629617</v>
      </c>
      <c r="G11" s="91">
        <v>142.55941159213961</v>
      </c>
      <c r="H11" s="91">
        <v>159.85145170878641</v>
      </c>
      <c r="I11" s="91">
        <v>161.35180699126522</v>
      </c>
      <c r="J11" s="91">
        <v>159.0722379734988</v>
      </c>
      <c r="K11" s="92">
        <v>166.42664020909001</v>
      </c>
      <c r="L11" s="92">
        <v>195.63693760207551</v>
      </c>
      <c r="M11" s="92">
        <v>213.15677326203479</v>
      </c>
      <c r="N11" s="92">
        <v>210.99501430004315</v>
      </c>
      <c r="O11" s="92">
        <v>218.00540078493009</v>
      </c>
      <c r="P11" s="92">
        <v>236.22283201763324</v>
      </c>
      <c r="Q11" s="92">
        <v>270.45906199846542</v>
      </c>
      <c r="R11" s="92">
        <v>327.43994023732142</v>
      </c>
      <c r="S11" s="92">
        <v>398.15744640351022</v>
      </c>
      <c r="T11" s="92">
        <v>432.06831399282754</v>
      </c>
      <c r="U11" s="92">
        <v>399.21218686111064</v>
      </c>
      <c r="V11" s="92">
        <v>353.9145529689244</v>
      </c>
      <c r="W11" s="92">
        <v>392.44970036576899</v>
      </c>
    </row>
    <row r="12" spans="1:23" x14ac:dyDescent="0.2">
      <c r="A12" s="69" t="s">
        <v>29</v>
      </c>
      <c r="B12" s="91">
        <v>2955.0191121041935</v>
      </c>
      <c r="C12" s="91">
        <v>5755.8171190949297</v>
      </c>
      <c r="D12" s="91">
        <v>7092.2905572772488</v>
      </c>
      <c r="E12" s="91" t="s">
        <v>23</v>
      </c>
      <c r="F12" s="91">
        <v>10523.053342184494</v>
      </c>
      <c r="G12" s="91">
        <v>11063.984846644353</v>
      </c>
      <c r="H12" s="91">
        <v>11393.197659936633</v>
      </c>
      <c r="I12" s="91">
        <v>11242.961853975086</v>
      </c>
      <c r="J12" s="91">
        <v>11349.399814278755</v>
      </c>
      <c r="K12" s="92">
        <v>11801.752430239738</v>
      </c>
      <c r="L12" s="92">
        <v>12413.637988395876</v>
      </c>
      <c r="M12" s="92">
        <v>13535.211488989446</v>
      </c>
      <c r="N12" s="92">
        <v>14101.331776585539</v>
      </c>
      <c r="O12" s="92">
        <v>13656.594900689914</v>
      </c>
      <c r="P12" s="92">
        <v>13912.336531512046</v>
      </c>
      <c r="Q12" s="92">
        <v>14064.115833399595</v>
      </c>
      <c r="R12" s="92">
        <v>14088.683565639272</v>
      </c>
      <c r="S12" s="92">
        <v>13970.393212928946</v>
      </c>
      <c r="T12" s="92">
        <v>14885.959339709563</v>
      </c>
      <c r="U12" s="92">
        <v>15432.006210953119</v>
      </c>
      <c r="V12" s="92">
        <v>15426.595956993075</v>
      </c>
      <c r="W12" s="92">
        <v>15633.077876688072</v>
      </c>
    </row>
    <row r="13" spans="1:23" x14ac:dyDescent="0.2">
      <c r="A13" s="69" t="s">
        <v>30</v>
      </c>
      <c r="B13" s="91" t="s">
        <v>23</v>
      </c>
      <c r="C13" s="91" t="s">
        <v>23</v>
      </c>
      <c r="D13" s="91" t="s">
        <v>23</v>
      </c>
      <c r="E13" s="91">
        <v>995.07516745869316</v>
      </c>
      <c r="F13" s="91">
        <v>1235.776534954384</v>
      </c>
      <c r="G13" s="91">
        <v>1353.970775867986</v>
      </c>
      <c r="H13" s="91">
        <v>1574.7818158070027</v>
      </c>
      <c r="I13" s="91">
        <v>1872.9122948236864</v>
      </c>
      <c r="J13" s="91">
        <v>2236.4561924684117</v>
      </c>
      <c r="K13" s="92">
        <v>2995.6793296614592</v>
      </c>
      <c r="L13" s="92">
        <v>3082.4754473182666</v>
      </c>
      <c r="M13" s="92">
        <v>3466.1787036701662</v>
      </c>
      <c r="N13" s="92">
        <v>3301.2400222533129</v>
      </c>
      <c r="O13" s="92">
        <v>3829.7727957022094</v>
      </c>
      <c r="P13" s="92">
        <v>6018.5907885124761</v>
      </c>
      <c r="Q13" s="92">
        <v>5748.8140040956741</v>
      </c>
      <c r="R13" s="92">
        <v>4750.1387677639041</v>
      </c>
      <c r="S13" s="92">
        <v>4071.3683933968855</v>
      </c>
      <c r="T13" s="92">
        <v>4260.268751066912</v>
      </c>
      <c r="U13" s="92">
        <v>3732.022682599541</v>
      </c>
      <c r="V13" s="92">
        <v>4054.4849147279338</v>
      </c>
      <c r="W13" s="92">
        <v>4648.0317293696653</v>
      </c>
    </row>
    <row r="14" spans="1:23" x14ac:dyDescent="0.2">
      <c r="A14" s="69" t="s">
        <v>31</v>
      </c>
      <c r="B14" s="91">
        <v>2728.3907465471902</v>
      </c>
      <c r="C14" s="91">
        <v>5683.9351019016922</v>
      </c>
      <c r="D14" s="91">
        <v>6502.899978645919</v>
      </c>
      <c r="E14" s="91">
        <v>12110.402150862721</v>
      </c>
      <c r="F14" s="91">
        <v>12215.896351880121</v>
      </c>
      <c r="G14" s="91">
        <v>12624.676820913997</v>
      </c>
      <c r="H14" s="91">
        <v>13025.28717731627</v>
      </c>
      <c r="I14" s="91">
        <v>13550.353305081533</v>
      </c>
      <c r="J14" s="91">
        <v>13940.831814498502</v>
      </c>
      <c r="K14" s="92">
        <v>14483.420781529432</v>
      </c>
      <c r="L14" s="92">
        <v>15208.573771726664</v>
      </c>
      <c r="M14" s="92">
        <v>16170.599703662805</v>
      </c>
      <c r="N14" s="92">
        <v>15618.091863943055</v>
      </c>
      <c r="O14" s="92">
        <v>15918.747419798106</v>
      </c>
      <c r="P14" s="92">
        <v>15866.19794553163</v>
      </c>
      <c r="Q14" s="92">
        <v>14624.586402050001</v>
      </c>
      <c r="R14" s="92">
        <v>13887.139041840826</v>
      </c>
      <c r="S14" s="92">
        <v>13255.298506865436</v>
      </c>
      <c r="T14" s="92">
        <v>12120.682666908617</v>
      </c>
      <c r="U14" s="92">
        <v>11783.546970024152</v>
      </c>
      <c r="V14" s="92">
        <v>12175.5511969579</v>
      </c>
      <c r="W14" s="92">
        <v>12445.3258430529</v>
      </c>
    </row>
    <row r="15" spans="1:23" x14ac:dyDescent="0.2">
      <c r="A15" s="69" t="s">
        <v>32</v>
      </c>
      <c r="B15" s="91">
        <v>4897.5430957442741</v>
      </c>
      <c r="C15" s="91">
        <v>7227.782305216012</v>
      </c>
      <c r="D15" s="91">
        <v>7380.9987802625947</v>
      </c>
      <c r="E15" s="91">
        <v>7787.1813948204481</v>
      </c>
      <c r="F15" s="91">
        <v>8051.9466923235505</v>
      </c>
      <c r="G15" s="91">
        <v>8222.1742331234691</v>
      </c>
      <c r="H15" s="91">
        <v>8024.857618124418</v>
      </c>
      <c r="I15" s="91">
        <v>8093.5430271907353</v>
      </c>
      <c r="J15" s="91">
        <v>7998.47723022231</v>
      </c>
      <c r="K15" s="92">
        <v>8135.3219165446862</v>
      </c>
      <c r="L15" s="92">
        <v>8174.5879918711425</v>
      </c>
      <c r="M15" s="92">
        <v>8297.4052536019299</v>
      </c>
      <c r="N15" s="92">
        <v>8604.7321346582339</v>
      </c>
      <c r="O15" s="92">
        <v>8597.2620056465676</v>
      </c>
      <c r="P15" s="92">
        <v>8795.2104681974488</v>
      </c>
      <c r="Q15" s="92">
        <v>8921.6305360056522</v>
      </c>
      <c r="R15" s="92">
        <v>8966.7373771908096</v>
      </c>
      <c r="S15" s="92">
        <v>9165.2739208261537</v>
      </c>
      <c r="T15" s="92">
        <v>9193.797639404158</v>
      </c>
      <c r="U15" s="92">
        <v>9077.382393256592</v>
      </c>
      <c r="V15" s="92">
        <v>9174.563313503575</v>
      </c>
      <c r="W15" s="92">
        <v>9266.4752979686473</v>
      </c>
    </row>
    <row r="16" spans="1:23" x14ac:dyDescent="0.2">
      <c r="A16" s="69" t="s">
        <v>33</v>
      </c>
      <c r="B16" s="91">
        <v>322.47922636161576</v>
      </c>
      <c r="C16" s="91">
        <v>721.88506812402909</v>
      </c>
      <c r="D16" s="91">
        <v>981.89221840460505</v>
      </c>
      <c r="E16" s="91" t="s">
        <v>23</v>
      </c>
      <c r="F16" s="91">
        <v>1593.4530535188658</v>
      </c>
      <c r="G16" s="91" t="s">
        <v>23</v>
      </c>
      <c r="H16" s="91">
        <v>1701.0482897357435</v>
      </c>
      <c r="I16" s="91">
        <v>1719.9871980746602</v>
      </c>
      <c r="J16" s="91">
        <v>1894.2202521890163</v>
      </c>
      <c r="K16" s="92">
        <v>1934.0335585289633</v>
      </c>
      <c r="L16" s="92">
        <v>2046.825096425677</v>
      </c>
      <c r="M16" s="92">
        <v>2335.5060178956533</v>
      </c>
      <c r="N16" s="92">
        <v>2107.0518971999682</v>
      </c>
      <c r="O16" s="92">
        <v>1902.5838505333211</v>
      </c>
      <c r="P16" s="92">
        <v>1944.2989176913889</v>
      </c>
      <c r="Q16" s="92">
        <v>1886.5833483055253</v>
      </c>
      <c r="R16" s="92">
        <v>2132.4213835603723</v>
      </c>
      <c r="S16" s="92">
        <v>2221.1703476536409</v>
      </c>
      <c r="T16" s="92">
        <v>2567.7315818010902</v>
      </c>
      <c r="U16" s="92">
        <v>2661.1567547699337</v>
      </c>
      <c r="V16" s="92">
        <v>3080.0419058395914</v>
      </c>
      <c r="W16" s="92">
        <v>3281.5595363465818</v>
      </c>
    </row>
    <row r="17" spans="1:23" x14ac:dyDescent="0.2">
      <c r="A17" s="69" t="s">
        <v>34</v>
      </c>
      <c r="B17" s="91">
        <v>1220.159274932565</v>
      </c>
      <c r="C17" s="91">
        <v>2312.9402957104512</v>
      </c>
      <c r="D17" s="91">
        <v>3816.6627955762838</v>
      </c>
      <c r="E17" s="91">
        <v>5015.598209011654</v>
      </c>
      <c r="F17" s="91">
        <v>5046.0269484914106</v>
      </c>
      <c r="G17" s="91">
        <v>5267.1746304189737</v>
      </c>
      <c r="H17" s="91">
        <v>5683.8770391787111</v>
      </c>
      <c r="I17" s="91">
        <v>6248.0157368910141</v>
      </c>
      <c r="J17" s="91">
        <v>6534.5521627094731</v>
      </c>
      <c r="K17" s="92">
        <v>6720.4659192653698</v>
      </c>
      <c r="L17" s="92">
        <v>7068.5498465427181</v>
      </c>
      <c r="M17" s="92">
        <v>7435.2442814832975</v>
      </c>
      <c r="N17" s="92">
        <v>8101.5600996370322</v>
      </c>
      <c r="O17" s="92">
        <v>8125.7669719838223</v>
      </c>
      <c r="P17" s="92">
        <v>7962.3743688195218</v>
      </c>
      <c r="Q17" s="92">
        <v>7950.6365965872383</v>
      </c>
      <c r="R17" s="92">
        <v>8042.34834179262</v>
      </c>
      <c r="S17" s="92">
        <v>8433.0252290326698</v>
      </c>
      <c r="T17" s="92">
        <v>8121.0937954506126</v>
      </c>
      <c r="U17" s="92">
        <v>8226.2365085712299</v>
      </c>
      <c r="V17" s="92">
        <v>9311.392099845456</v>
      </c>
      <c r="W17" s="92">
        <v>8023.9512489527806</v>
      </c>
    </row>
    <row r="18" spans="1:23" x14ac:dyDescent="0.2">
      <c r="A18" s="69" t="s">
        <v>35</v>
      </c>
      <c r="B18" s="91">
        <v>1794.1351248823985</v>
      </c>
      <c r="C18" s="91">
        <v>3592.8159829170227</v>
      </c>
      <c r="D18" s="91">
        <v>4689.7063877825549</v>
      </c>
      <c r="E18" s="91">
        <v>9858.6371436159916</v>
      </c>
      <c r="F18" s="91">
        <v>11167.904606451291</v>
      </c>
      <c r="G18" s="91">
        <v>11061.418397066926</v>
      </c>
      <c r="H18" s="91">
        <v>10771.533134375113</v>
      </c>
      <c r="I18" s="91" t="s">
        <v>23</v>
      </c>
      <c r="J18" s="91">
        <v>11995.820061304308</v>
      </c>
      <c r="K18" s="92">
        <v>13226.510350654871</v>
      </c>
      <c r="L18" s="92">
        <v>12451.356855106807</v>
      </c>
      <c r="M18" s="92">
        <v>12081.726581602921</v>
      </c>
      <c r="N18" s="92">
        <v>11757.779465699236</v>
      </c>
      <c r="O18" s="92" t="s">
        <v>23</v>
      </c>
      <c r="P18" s="92">
        <v>10765.397421391575</v>
      </c>
      <c r="Q18" s="92" t="s">
        <v>23</v>
      </c>
      <c r="R18" s="92">
        <v>7889.008519248664</v>
      </c>
      <c r="S18" s="92">
        <v>9116.2542195770475</v>
      </c>
      <c r="T18" s="92">
        <v>10660.725546340876</v>
      </c>
      <c r="U18" s="92">
        <v>10855.348300851574</v>
      </c>
      <c r="V18" s="92">
        <v>10963.898705212001</v>
      </c>
      <c r="W18" s="92">
        <v>10749.165925886928</v>
      </c>
    </row>
    <row r="19" spans="1:23" x14ac:dyDescent="0.2">
      <c r="A19" s="69" t="s">
        <v>36</v>
      </c>
      <c r="B19" s="91" t="s">
        <v>23</v>
      </c>
      <c r="C19" s="91">
        <v>4934.0455826256029</v>
      </c>
      <c r="D19" s="91">
        <v>6206.0396356569399</v>
      </c>
      <c r="E19" s="91">
        <v>11336.02552821541</v>
      </c>
      <c r="F19" s="91">
        <v>11794.40680843164</v>
      </c>
      <c r="G19" s="91">
        <v>11384.275130735847</v>
      </c>
      <c r="H19" s="91">
        <v>10649.087631946964</v>
      </c>
      <c r="I19" s="91">
        <v>10914.904926129344</v>
      </c>
      <c r="J19" s="91">
        <v>11667.367382216065</v>
      </c>
      <c r="K19" s="92">
        <v>12397.894496135459</v>
      </c>
      <c r="L19" s="92">
        <v>13789.886926823234</v>
      </c>
      <c r="M19" s="92">
        <v>13739.389392259003</v>
      </c>
      <c r="N19" s="92">
        <v>12979.856718988256</v>
      </c>
      <c r="O19" s="92">
        <v>12811.088161729343</v>
      </c>
      <c r="P19" s="92">
        <v>13457.721634096675</v>
      </c>
      <c r="Q19" s="92">
        <v>14017.802780381979</v>
      </c>
      <c r="R19" s="92">
        <v>14120.945348851074</v>
      </c>
      <c r="S19" s="92">
        <v>14649.325210823959</v>
      </c>
      <c r="T19" s="92">
        <v>15014.043929331259</v>
      </c>
      <c r="U19" s="92">
        <v>16192.80879162055</v>
      </c>
      <c r="V19" s="92">
        <v>17561.457737152177</v>
      </c>
      <c r="W19" s="92">
        <v>18276.197387778459</v>
      </c>
    </row>
    <row r="20" spans="1:23" x14ac:dyDescent="0.2">
      <c r="A20" s="69" t="s">
        <v>37</v>
      </c>
      <c r="B20" s="91">
        <v>2203.2253413946846</v>
      </c>
      <c r="C20" s="91">
        <v>3859.7166005362733</v>
      </c>
      <c r="D20" s="91">
        <v>3310.9989381682913</v>
      </c>
      <c r="E20" s="91">
        <v>3934.8335513354873</v>
      </c>
      <c r="F20" s="91">
        <v>4157.017342551173</v>
      </c>
      <c r="G20" s="91">
        <v>4320.8157476150936</v>
      </c>
      <c r="H20" s="91">
        <v>4214.4794710199803</v>
      </c>
      <c r="I20" s="91">
        <v>4207.718471721847</v>
      </c>
      <c r="J20" s="91">
        <v>4193.2326618743091</v>
      </c>
      <c r="K20" s="92">
        <v>4412.3791543353182</v>
      </c>
      <c r="L20" s="92">
        <v>4635.3236920510044</v>
      </c>
      <c r="M20" s="92">
        <v>4679.5207416299727</v>
      </c>
      <c r="N20" s="92">
        <v>4628.3631950822746</v>
      </c>
      <c r="O20" s="92">
        <v>4688.254378890595</v>
      </c>
      <c r="P20" s="92">
        <v>4639.8904931013431</v>
      </c>
      <c r="Q20" s="92">
        <v>4706.9006894299373</v>
      </c>
      <c r="R20" s="92">
        <v>4738.4471495028647</v>
      </c>
      <c r="S20" s="92">
        <v>4862.7377197751121</v>
      </c>
      <c r="T20" s="92">
        <v>4905.6702789151368</v>
      </c>
      <c r="U20" s="92">
        <v>5081.3939824441868</v>
      </c>
      <c r="V20" s="92">
        <v>5187.9471106610863</v>
      </c>
      <c r="W20" s="92">
        <v>5449.8594447299556</v>
      </c>
    </row>
    <row r="21" spans="1:23" x14ac:dyDescent="0.2">
      <c r="A21" s="69" t="s">
        <v>38</v>
      </c>
      <c r="B21" s="91">
        <v>4652.0274921700275</v>
      </c>
      <c r="C21" s="91">
        <v>8934.5740439063611</v>
      </c>
      <c r="D21" s="91">
        <v>8967.3845769024774</v>
      </c>
      <c r="E21" s="91">
        <v>10435.89460126059</v>
      </c>
      <c r="F21" s="91">
        <v>10691.451693594328</v>
      </c>
      <c r="G21" s="91">
        <v>10832.901439638379</v>
      </c>
      <c r="H21" s="91">
        <v>11083.97020325761</v>
      </c>
      <c r="I21" s="91">
        <v>11269.492001162693</v>
      </c>
      <c r="J21" s="91">
        <v>12027.730285878941</v>
      </c>
      <c r="K21" s="92">
        <v>12564.062093162634</v>
      </c>
      <c r="L21" s="92">
        <v>12995.694192240819</v>
      </c>
      <c r="M21" s="92">
        <v>12837.761753044335</v>
      </c>
      <c r="N21" s="92">
        <v>11758.537162855309</v>
      </c>
      <c r="O21" s="92">
        <v>11892.974588413726</v>
      </c>
      <c r="P21" s="92">
        <v>12307.421444282456</v>
      </c>
      <c r="Q21" s="92">
        <v>12381.083569228316</v>
      </c>
      <c r="R21" s="92">
        <v>13067.829563730706</v>
      </c>
      <c r="S21" s="92">
        <v>13461.65927409717</v>
      </c>
      <c r="T21" s="92">
        <v>13166.847630784352</v>
      </c>
      <c r="U21" s="92">
        <v>12754.081035176188</v>
      </c>
      <c r="V21" s="92">
        <v>13261.125852260047</v>
      </c>
      <c r="W21" s="92">
        <v>13610.690268200977</v>
      </c>
    </row>
    <row r="22" spans="1:23" x14ac:dyDescent="0.2">
      <c r="A22" s="69" t="s">
        <v>39</v>
      </c>
      <c r="B22" s="91" t="s">
        <v>23</v>
      </c>
      <c r="C22" s="91">
        <v>112.4700900273107</v>
      </c>
      <c r="D22" s="91">
        <v>137.6491987807135</v>
      </c>
      <c r="E22" s="91">
        <v>312.61841297003951</v>
      </c>
      <c r="F22" s="91">
        <v>354.09321988250952</v>
      </c>
      <c r="G22" s="91">
        <v>431.93878475807833</v>
      </c>
      <c r="H22" s="91">
        <v>500.36593767543434</v>
      </c>
      <c r="I22" s="91">
        <v>594.00344732509029</v>
      </c>
      <c r="J22" s="91">
        <v>708.11593216707001</v>
      </c>
      <c r="K22" s="92">
        <v>830.79412299406499</v>
      </c>
      <c r="L22" s="92">
        <v>947.68988751106178</v>
      </c>
      <c r="M22" s="92">
        <v>1088.2414473643048</v>
      </c>
      <c r="N22" s="92">
        <v>1364.0812152994445</v>
      </c>
      <c r="O22" s="92">
        <v>1546.0887482948456</v>
      </c>
      <c r="P22" s="92">
        <v>1751.1877618240569</v>
      </c>
      <c r="Q22" s="92">
        <v>2018.7074374106385</v>
      </c>
      <c r="R22" s="92">
        <v>2261.8531489019242</v>
      </c>
      <c r="S22" s="92">
        <v>2444.0836066065654</v>
      </c>
      <c r="T22" s="92">
        <v>2644.3886849382297</v>
      </c>
      <c r="U22" s="92">
        <v>2865.0481352123384</v>
      </c>
      <c r="V22" s="92">
        <v>3065.1643797685024</v>
      </c>
      <c r="W22" s="92">
        <v>3291.8106555022041</v>
      </c>
    </row>
    <row r="23" spans="1:23" x14ac:dyDescent="0.2">
      <c r="A23" s="74" t="s">
        <v>40</v>
      </c>
      <c r="B23" s="91" t="s">
        <v>23</v>
      </c>
      <c r="C23" s="91">
        <v>2313.1841432079009</v>
      </c>
      <c r="D23" s="91">
        <v>3811.8529928487501</v>
      </c>
      <c r="E23" s="91">
        <v>4731.0234492872642</v>
      </c>
      <c r="F23" s="91">
        <v>5278.1312749907165</v>
      </c>
      <c r="G23" s="91">
        <v>5477.1545474855984</v>
      </c>
      <c r="H23" s="91">
        <v>5797.2798460615513</v>
      </c>
      <c r="I23" s="91">
        <v>6514.2600549155786</v>
      </c>
      <c r="J23" s="91">
        <v>7004.7678644808566</v>
      </c>
      <c r="K23" s="92">
        <v>7906.139073743002</v>
      </c>
      <c r="L23" s="92">
        <v>8791.3864978683141</v>
      </c>
      <c r="M23" s="92">
        <v>9351.6291776983126</v>
      </c>
      <c r="N23" s="92">
        <v>9872.5257972974487</v>
      </c>
      <c r="O23" s="92">
        <v>11055.789189856812</v>
      </c>
      <c r="P23" s="92">
        <v>12322.930787009282</v>
      </c>
      <c r="Q23" s="92">
        <v>13455.977679541767</v>
      </c>
      <c r="R23" s="92">
        <v>14180.668503035819</v>
      </c>
      <c r="S23" s="92">
        <v>15009.154620773141</v>
      </c>
      <c r="T23" s="92">
        <v>14974.561275139171</v>
      </c>
      <c r="U23" s="92">
        <v>15388.852033614639</v>
      </c>
      <c r="V23" s="92">
        <v>17041.654907194166</v>
      </c>
      <c r="W23" s="92">
        <v>18368.070965478099</v>
      </c>
    </row>
    <row r="24" spans="1:23" x14ac:dyDescent="0.2">
      <c r="A24" s="74" t="s">
        <v>41</v>
      </c>
      <c r="B24" s="91" t="s">
        <v>23</v>
      </c>
      <c r="C24" s="91" t="s">
        <v>23</v>
      </c>
      <c r="D24" s="91">
        <v>382.46419396433475</v>
      </c>
      <c r="E24" s="91">
        <v>521.87860652911763</v>
      </c>
      <c r="F24" s="91">
        <v>520.43989336502102</v>
      </c>
      <c r="G24" s="91">
        <v>571.93434370748605</v>
      </c>
      <c r="H24" s="91">
        <v>551.21484280781874</v>
      </c>
      <c r="I24" s="91">
        <v>670.9705633668807</v>
      </c>
      <c r="J24" s="91">
        <v>993.67189754394917</v>
      </c>
      <c r="K24" s="92">
        <v>1377.8347763803638</v>
      </c>
      <c r="L24" s="92">
        <v>1300.0460631528501</v>
      </c>
      <c r="M24" s="92">
        <v>1330.8071408104147</v>
      </c>
      <c r="N24" s="92">
        <v>902.32081536894589</v>
      </c>
      <c r="O24" s="92">
        <v>1189.4432543201492</v>
      </c>
      <c r="P24" s="92">
        <v>1470.0118188322267</v>
      </c>
      <c r="Q24" s="92">
        <v>1476.238483906219</v>
      </c>
      <c r="R24" s="92">
        <v>1408.1968421827225</v>
      </c>
      <c r="S24" s="92">
        <v>1629.6371658982973</v>
      </c>
      <c r="T24" s="92">
        <v>1536.5464526544972</v>
      </c>
      <c r="U24" s="92">
        <v>1115.2027136834704</v>
      </c>
      <c r="V24" s="92">
        <v>1365.3405076147212</v>
      </c>
      <c r="W24" s="92">
        <v>1786.8576602209866</v>
      </c>
    </row>
    <row r="25" spans="1:23" x14ac:dyDescent="0.2">
      <c r="A25" s="74" t="s">
        <v>42</v>
      </c>
      <c r="B25" s="91" t="s">
        <v>23</v>
      </c>
      <c r="C25" s="91" t="s">
        <v>23</v>
      </c>
      <c r="D25" s="91">
        <v>425.0650097744716</v>
      </c>
      <c r="E25" s="91">
        <v>755.45371215475529</v>
      </c>
      <c r="F25" s="91">
        <v>925.15636071933545</v>
      </c>
      <c r="G25" s="91">
        <v>980.58820144332617</v>
      </c>
      <c r="H25" s="91">
        <v>1103.9072381888511</v>
      </c>
      <c r="I25" s="91">
        <v>1345.9753221292451</v>
      </c>
      <c r="J25" s="91">
        <v>1467.4270555515918</v>
      </c>
      <c r="K25" s="92">
        <v>1695.2628054248123</v>
      </c>
      <c r="L25" s="92">
        <v>1929.170486281881</v>
      </c>
      <c r="M25" s="92">
        <v>1969.1592563046847</v>
      </c>
      <c r="N25" s="92">
        <v>1784.8762353312209</v>
      </c>
      <c r="O25" s="92">
        <v>1751.2410489989065</v>
      </c>
      <c r="P25" s="92">
        <v>2188.3465814652695</v>
      </c>
      <c r="Q25" s="92">
        <v>2277.5741193287531</v>
      </c>
      <c r="R25" s="92">
        <v>2529.1373196244617</v>
      </c>
      <c r="S25" s="92">
        <v>2865.3919194712403</v>
      </c>
      <c r="T25" s="92">
        <v>2988.3274611297616</v>
      </c>
      <c r="U25" s="92">
        <v>2504.1344362519521</v>
      </c>
      <c r="V25" s="92">
        <v>2817.2021322330083</v>
      </c>
      <c r="W25" s="92">
        <v>3097.1946467688049</v>
      </c>
    </row>
    <row r="26" spans="1:23" x14ac:dyDescent="0.2">
      <c r="A26" s="69" t="s">
        <v>43</v>
      </c>
      <c r="B26" s="91" t="s">
        <v>23</v>
      </c>
      <c r="C26" s="91" t="s">
        <v>23</v>
      </c>
      <c r="D26" s="91" t="s">
        <v>23</v>
      </c>
      <c r="E26" s="91">
        <v>14082.926369444922</v>
      </c>
      <c r="F26" s="91" t="s">
        <v>23</v>
      </c>
      <c r="G26" s="91" t="s">
        <v>23</v>
      </c>
      <c r="H26" s="91">
        <v>15179.799402296218</v>
      </c>
      <c r="I26" s="91">
        <v>15291.132672296204</v>
      </c>
      <c r="J26" s="91">
        <v>15233.13261424636</v>
      </c>
      <c r="K26" s="92">
        <v>16731.204262355837</v>
      </c>
      <c r="L26" s="92">
        <v>17027.691016734905</v>
      </c>
      <c r="M26" s="92">
        <v>16845.965441304823</v>
      </c>
      <c r="N26" s="92">
        <v>16352.838277495457</v>
      </c>
      <c r="O26" s="92">
        <v>15078.131916341494</v>
      </c>
      <c r="P26" s="92">
        <v>14707.024872034419</v>
      </c>
      <c r="Q26" s="92">
        <v>12460.959297629141</v>
      </c>
      <c r="R26" s="92">
        <v>12885.489303995942</v>
      </c>
      <c r="S26" s="92">
        <v>12737.046368177731</v>
      </c>
      <c r="T26" s="92">
        <v>13420.443244495538</v>
      </c>
      <c r="U26" s="92">
        <v>13635.013964408088</v>
      </c>
      <c r="V26" s="92">
        <v>13274.768136922199</v>
      </c>
      <c r="W26" s="92">
        <v>12815.916077297621</v>
      </c>
    </row>
    <row r="27" spans="1:23" x14ac:dyDescent="0.2">
      <c r="A27" s="69" t="s">
        <v>44</v>
      </c>
      <c r="B27" s="91" t="s">
        <v>23</v>
      </c>
      <c r="C27" s="91" t="s">
        <v>23</v>
      </c>
      <c r="D27" s="91">
        <v>333.22470485025292</v>
      </c>
      <c r="E27" s="91">
        <v>502.32500363003584</v>
      </c>
      <c r="F27" s="91">
        <v>523.42307255930268</v>
      </c>
      <c r="G27" s="91">
        <v>564.65522279961294</v>
      </c>
      <c r="H27" s="91">
        <v>627.72058327007642</v>
      </c>
      <c r="I27" s="91">
        <v>636.58435662994066</v>
      </c>
      <c r="J27" s="91">
        <v>661.96888727088754</v>
      </c>
      <c r="K27" s="92">
        <v>633.61570450544366</v>
      </c>
      <c r="L27" s="92">
        <v>690.55773286781698</v>
      </c>
      <c r="M27" s="92">
        <v>767.81337239694699</v>
      </c>
      <c r="N27" s="92">
        <v>774.79601811303951</v>
      </c>
      <c r="O27" s="92">
        <v>829.76666428311819</v>
      </c>
      <c r="P27" s="92">
        <v>809.31278014290308</v>
      </c>
      <c r="Q27" s="92">
        <v>740.40596512290745</v>
      </c>
      <c r="R27" s="92">
        <v>749.06986067784487</v>
      </c>
      <c r="S27" s="92">
        <v>780.31234848871838</v>
      </c>
      <c r="T27" s="92">
        <v>787.01122664207674</v>
      </c>
      <c r="U27" s="92">
        <v>723.41572176425575</v>
      </c>
      <c r="V27" s="92">
        <v>619.02506290424481</v>
      </c>
      <c r="W27" s="92">
        <v>596.48651619625048</v>
      </c>
    </row>
    <row r="28" spans="1:23" x14ac:dyDescent="0.2">
      <c r="A28" s="69" t="s">
        <v>45</v>
      </c>
      <c r="B28" s="91">
        <v>4657.6941625696782</v>
      </c>
      <c r="C28" s="91">
        <v>6343.8846202425902</v>
      </c>
      <c r="D28" s="91">
        <v>6788.2759232219078</v>
      </c>
      <c r="E28" s="91">
        <v>8002.7040052350831</v>
      </c>
      <c r="F28" s="91">
        <v>8156.2520285231894</v>
      </c>
      <c r="G28" s="91">
        <v>7892.77572216111</v>
      </c>
      <c r="H28" s="91">
        <v>8041.4273144251511</v>
      </c>
      <c r="I28" s="91">
        <v>8195.7783410380653</v>
      </c>
      <c r="J28" s="91">
        <v>8273.7980373210212</v>
      </c>
      <c r="K28" s="92">
        <v>8386.5209849811345</v>
      </c>
      <c r="L28" s="92">
        <v>8332.7629411327562</v>
      </c>
      <c r="M28" s="92">
        <v>8238.7373181334951</v>
      </c>
      <c r="N28" s="92">
        <v>8105.6140142411605</v>
      </c>
      <c r="O28" s="92">
        <v>8360.52781417814</v>
      </c>
      <c r="P28" s="92">
        <v>9329.6729522625792</v>
      </c>
      <c r="Q28" s="92">
        <v>9370.3214834946339</v>
      </c>
      <c r="R28" s="92">
        <v>9397.0171613554812</v>
      </c>
      <c r="S28" s="92">
        <v>9721.7290094147684</v>
      </c>
      <c r="T28" s="92">
        <v>9914.2436888415523</v>
      </c>
      <c r="U28" s="92">
        <v>10138.782926175809</v>
      </c>
      <c r="V28" s="92">
        <v>10300.870399229614</v>
      </c>
      <c r="W28" s="92">
        <v>11438.000516203494</v>
      </c>
    </row>
    <row r="29" spans="1:23" x14ac:dyDescent="0.2">
      <c r="A29" s="69" t="s">
        <v>46</v>
      </c>
      <c r="B29" s="91">
        <v>2270.3565941750308</v>
      </c>
      <c r="C29" s="91">
        <v>2194.8565620532841</v>
      </c>
      <c r="D29" s="91">
        <v>2432.7300528495734</v>
      </c>
      <c r="E29" s="91" t="s">
        <v>23</v>
      </c>
      <c r="F29" s="91">
        <v>3294.6962336674378</v>
      </c>
      <c r="G29" s="91" t="s">
        <v>23</v>
      </c>
      <c r="H29" s="91">
        <v>3643.1227924729428</v>
      </c>
      <c r="I29" s="91" t="s">
        <v>23</v>
      </c>
      <c r="J29" s="91">
        <v>3697.1920179208569</v>
      </c>
      <c r="K29" s="92" t="s">
        <v>23</v>
      </c>
      <c r="L29" s="92">
        <v>3981.7838791405034</v>
      </c>
      <c r="M29" s="92" t="s">
        <v>23</v>
      </c>
      <c r="N29" s="92">
        <v>4239.8426122091223</v>
      </c>
      <c r="O29" s="92" t="s">
        <v>23</v>
      </c>
      <c r="P29" s="92">
        <v>4249.093367010787</v>
      </c>
      <c r="Q29" s="92" t="s">
        <v>23</v>
      </c>
      <c r="R29" s="92">
        <v>4104.3459809263004</v>
      </c>
      <c r="S29" s="92" t="s">
        <v>23</v>
      </c>
      <c r="T29" s="92">
        <v>4576.8391290100799</v>
      </c>
      <c r="U29" s="92" t="s">
        <v>23</v>
      </c>
      <c r="V29" s="92">
        <v>5201.5514666567024</v>
      </c>
      <c r="W29" s="92" t="s">
        <v>23</v>
      </c>
    </row>
    <row r="30" spans="1:23" x14ac:dyDescent="0.2">
      <c r="A30" s="75" t="s">
        <v>47</v>
      </c>
      <c r="B30" s="93">
        <v>3634.1791803000106</v>
      </c>
      <c r="C30" s="93">
        <v>5649.8792340860991</v>
      </c>
      <c r="D30" s="93">
        <v>6452.7070140386113</v>
      </c>
      <c r="E30" s="93" t="s">
        <v>23</v>
      </c>
      <c r="F30" s="93">
        <v>8121.0411077885583</v>
      </c>
      <c r="G30" s="93">
        <v>8264.0959639883949</v>
      </c>
      <c r="H30" s="93">
        <v>8550.3738383498985</v>
      </c>
      <c r="I30" s="93">
        <v>8395.4682698618199</v>
      </c>
      <c r="J30" s="93">
        <v>8717.1929544720879</v>
      </c>
      <c r="K30" s="94">
        <v>9119.6581406095847</v>
      </c>
      <c r="L30" s="94">
        <v>9888.5201541748283</v>
      </c>
      <c r="M30" s="94">
        <v>10276.376821358364</v>
      </c>
      <c r="N30" s="94">
        <v>10195.348302732311</v>
      </c>
      <c r="O30" s="94">
        <v>9924.7211252913494</v>
      </c>
      <c r="P30" s="94">
        <v>10107.983514792928</v>
      </c>
      <c r="Q30" s="94">
        <v>10288.84541385533</v>
      </c>
      <c r="R30" s="94">
        <v>10458.871112880057</v>
      </c>
      <c r="S30" s="94">
        <v>10697.749862602821</v>
      </c>
      <c r="T30" s="94">
        <v>11601.001926782272</v>
      </c>
      <c r="U30" s="94">
        <v>11871.221963129175</v>
      </c>
      <c r="V30" s="94">
        <v>12578.650197433073</v>
      </c>
      <c r="W30" s="94">
        <v>12829.401630004275</v>
      </c>
    </row>
    <row r="31" spans="1:23" x14ac:dyDescent="0.2">
      <c r="A31" s="69" t="s">
        <v>48</v>
      </c>
      <c r="B31" s="91" t="s">
        <v>23</v>
      </c>
      <c r="C31" s="91">
        <v>728.02860627179655</v>
      </c>
      <c r="D31" s="91">
        <v>742.98384462276135</v>
      </c>
      <c r="E31" s="91">
        <v>996.77499140611883</v>
      </c>
      <c r="F31" s="91">
        <v>979.19423714143488</v>
      </c>
      <c r="G31" s="91">
        <v>895.3633935289738</v>
      </c>
      <c r="H31" s="91">
        <v>896.53328189455772</v>
      </c>
      <c r="I31" s="91">
        <v>966.87756831266847</v>
      </c>
      <c r="J31" s="91">
        <v>1019.8206294736691</v>
      </c>
      <c r="K31" s="92">
        <v>1060.5698833857646</v>
      </c>
      <c r="L31" s="92">
        <v>1158.4746885364991</v>
      </c>
      <c r="M31" s="92">
        <v>1287.9186977041825</v>
      </c>
      <c r="N31" s="92">
        <v>1446.8106556235909</v>
      </c>
      <c r="O31" s="92">
        <v>1633.0003739041695</v>
      </c>
      <c r="P31" s="92">
        <v>1774.4569034084345</v>
      </c>
      <c r="Q31" s="92">
        <v>2128.8074723172231</v>
      </c>
      <c r="R31" s="92">
        <v>2134.9112943845075</v>
      </c>
      <c r="S31" s="92">
        <v>2382.3235436235245</v>
      </c>
      <c r="T31" s="92">
        <v>2642.8207051290215</v>
      </c>
      <c r="U31" s="92">
        <v>2619.3970505080524</v>
      </c>
      <c r="V31" s="92">
        <v>2949.6984155251216</v>
      </c>
      <c r="W31" s="92">
        <v>3634.3215562699288</v>
      </c>
    </row>
    <row r="32" spans="1:23" x14ac:dyDescent="0.2">
      <c r="A32" s="69" t="s">
        <v>49</v>
      </c>
      <c r="B32" s="91" t="s">
        <v>23</v>
      </c>
      <c r="C32" s="91">
        <v>1197.3563446024202</v>
      </c>
      <c r="D32" s="91">
        <v>1248.6120523079585</v>
      </c>
      <c r="E32" s="91">
        <v>2075.5208969610744</v>
      </c>
      <c r="F32" s="91">
        <v>2226.9489836197431</v>
      </c>
      <c r="G32" s="91">
        <v>2106.4305000794911</v>
      </c>
      <c r="H32" s="91">
        <v>2010.4136755973502</v>
      </c>
      <c r="I32" s="91">
        <v>2132.9604507903541</v>
      </c>
      <c r="J32" s="91">
        <v>2228.7747369827039</v>
      </c>
      <c r="K32" s="92">
        <v>2848.6484966484563</v>
      </c>
      <c r="L32" s="92">
        <v>3432.4376134477207</v>
      </c>
      <c r="M32" s="92">
        <v>4414.6864933717097</v>
      </c>
      <c r="N32" s="92">
        <v>4677.3832127175438</v>
      </c>
      <c r="O32" s="92">
        <v>4621.8385448957451</v>
      </c>
      <c r="P32" s="92">
        <v>4319.3011644930721</v>
      </c>
      <c r="Q32" s="92">
        <v>3935.9259518052754</v>
      </c>
      <c r="R32" s="92">
        <v>3767.6664482819942</v>
      </c>
      <c r="S32" s="92">
        <v>3717.8473006147688</v>
      </c>
      <c r="T32" s="92">
        <v>3662.8406538320987</v>
      </c>
      <c r="U32" s="92">
        <v>3861.5271003177018</v>
      </c>
      <c r="V32" s="92">
        <v>4127.2552161545636</v>
      </c>
      <c r="W32" s="92">
        <v>4358.9329287462388</v>
      </c>
    </row>
    <row r="33" spans="1:23" x14ac:dyDescent="0.2">
      <c r="A33" s="69" t="s">
        <v>50</v>
      </c>
      <c r="B33" s="91" t="s">
        <v>23</v>
      </c>
      <c r="C33" s="91" t="s">
        <v>23</v>
      </c>
      <c r="D33" s="91">
        <v>821.93121582679566</v>
      </c>
      <c r="E33" s="91">
        <v>396.79060550674035</v>
      </c>
      <c r="F33" s="91">
        <v>446.5649661710687</v>
      </c>
      <c r="G33" s="91">
        <v>470.42711001589834</v>
      </c>
      <c r="H33" s="91">
        <v>509.17951461598318</v>
      </c>
      <c r="I33" s="91">
        <v>554.58518510851536</v>
      </c>
      <c r="J33" s="91">
        <v>618.87065054984271</v>
      </c>
      <c r="K33" s="92">
        <v>744.56303050842541</v>
      </c>
      <c r="L33" s="92">
        <v>907.26846081839915</v>
      </c>
      <c r="M33" s="92">
        <v>1088.5541688146459</v>
      </c>
      <c r="N33" s="92">
        <v>833.8676164495613</v>
      </c>
      <c r="O33" s="92">
        <v>829.5928943051365</v>
      </c>
      <c r="P33" s="92">
        <v>927.53794747734366</v>
      </c>
      <c r="Q33" s="92">
        <v>923.28887231860062</v>
      </c>
      <c r="R33" s="92">
        <v>768.92416473359617</v>
      </c>
      <c r="S33" s="92">
        <v>786.45731500480815</v>
      </c>
      <c r="T33" s="92">
        <v>1047.7196651497186</v>
      </c>
      <c r="U33" s="92">
        <v>1087.2585869809309</v>
      </c>
      <c r="V33" s="92">
        <v>1227.2286702451695</v>
      </c>
      <c r="W33" s="92">
        <v>1283.2673741420999</v>
      </c>
    </row>
    <row r="34" spans="1:23" x14ac:dyDescent="0.2">
      <c r="A34" s="73" t="s">
        <v>51</v>
      </c>
      <c r="B34" s="91" t="s">
        <v>23</v>
      </c>
      <c r="C34" s="91">
        <v>2746.1712297105096</v>
      </c>
      <c r="D34" s="91">
        <v>989.34601915255257</v>
      </c>
      <c r="E34" s="91">
        <v>1338.1204143857206</v>
      </c>
      <c r="F34" s="91">
        <v>1583.2062386518294</v>
      </c>
      <c r="G34" s="91">
        <v>1764.4411628475141</v>
      </c>
      <c r="H34" s="91">
        <v>1960.021102123201</v>
      </c>
      <c r="I34" s="91">
        <v>1888.2342132087379</v>
      </c>
      <c r="J34" s="91">
        <v>1870.3090165421454</v>
      </c>
      <c r="K34" s="92">
        <v>2038.8859438903348</v>
      </c>
      <c r="L34" s="92">
        <v>2305.8959778461322</v>
      </c>
      <c r="M34" s="92">
        <v>2271.8516554521475</v>
      </c>
      <c r="N34" s="92">
        <v>2509.6486702616676</v>
      </c>
      <c r="O34" s="92">
        <v>2366.6158146114435</v>
      </c>
      <c r="P34" s="92">
        <v>2379.4152636005688</v>
      </c>
      <c r="Q34" s="92">
        <v>2500.7108379068327</v>
      </c>
      <c r="R34" s="92">
        <v>2538.3663626836174</v>
      </c>
      <c r="S34" s="92">
        <v>2622.0804420163768</v>
      </c>
      <c r="T34" s="92">
        <v>2632.8378311223669</v>
      </c>
      <c r="U34" s="92">
        <v>2636.7630313605655</v>
      </c>
      <c r="V34" s="92">
        <v>2699.5598776103161</v>
      </c>
      <c r="W34" s="92">
        <v>2451.6376497842284</v>
      </c>
    </row>
    <row r="35" spans="1:23" x14ac:dyDescent="0.2">
      <c r="A35" s="69" t="s">
        <v>52</v>
      </c>
      <c r="B35" s="91" t="s">
        <v>23</v>
      </c>
      <c r="C35" s="91" t="s">
        <v>23</v>
      </c>
      <c r="D35" s="91">
        <v>5175.270747837355</v>
      </c>
      <c r="E35" s="91">
        <v>9834.6932856051844</v>
      </c>
      <c r="F35" s="91">
        <v>10473.368838656612</v>
      </c>
      <c r="G35" s="91">
        <v>10910.513407726097</v>
      </c>
      <c r="H35" s="91">
        <v>11369.337411054463</v>
      </c>
      <c r="I35" s="91">
        <v>12835.061448077291</v>
      </c>
      <c r="J35" s="91">
        <v>13910.05341678389</v>
      </c>
      <c r="K35" s="92">
        <v>14481.921696542608</v>
      </c>
      <c r="L35" s="92">
        <v>16595.86885560134</v>
      </c>
      <c r="M35" s="92">
        <v>17945.845961648534</v>
      </c>
      <c r="N35" s="92">
        <v>14292.713042846908</v>
      </c>
      <c r="O35" s="92">
        <v>14587.413565354482</v>
      </c>
      <c r="P35" s="92">
        <v>16287.284531110565</v>
      </c>
      <c r="Q35" s="92">
        <v>15391.039471905535</v>
      </c>
      <c r="R35" s="92">
        <v>15908.319359952884</v>
      </c>
      <c r="S35" s="92">
        <v>17688.730742241132</v>
      </c>
      <c r="T35" s="92">
        <v>18844.126593283847</v>
      </c>
      <c r="U35" s="92">
        <v>18275.252002153935</v>
      </c>
      <c r="V35" s="92">
        <v>17612.136020347611</v>
      </c>
      <c r="W35" s="92">
        <v>17415.788035525911</v>
      </c>
    </row>
    <row r="36" spans="1:23" x14ac:dyDescent="0.2">
      <c r="A36" s="69" t="s">
        <v>53</v>
      </c>
      <c r="B36" s="91" t="s">
        <v>23</v>
      </c>
      <c r="C36" s="91" t="s">
        <v>23</v>
      </c>
      <c r="D36" s="91">
        <v>1238.6961559481072</v>
      </c>
      <c r="E36" s="91">
        <v>1033.1991444674036</v>
      </c>
      <c r="F36" s="91">
        <v>1048.5029774300046</v>
      </c>
      <c r="G36" s="91">
        <v>988.03577412909749</v>
      </c>
      <c r="H36" s="91">
        <v>1039.12079552419</v>
      </c>
      <c r="I36" s="91">
        <v>975.03161282656208</v>
      </c>
      <c r="J36" s="91">
        <v>1023.3970681392328</v>
      </c>
      <c r="K36" s="92">
        <v>1068.0639269057003</v>
      </c>
      <c r="L36" s="92">
        <v>1114.2335984618007</v>
      </c>
      <c r="M36" s="92">
        <v>1210.8516469878416</v>
      </c>
      <c r="N36" s="92">
        <v>1170.3758753873108</v>
      </c>
      <c r="O36" s="92">
        <v>1596.8972157265061</v>
      </c>
      <c r="P36" s="92">
        <v>1777.4941626947352</v>
      </c>
      <c r="Q36" s="92">
        <v>2189.556038729972</v>
      </c>
      <c r="R36" s="92">
        <v>2271.0660583712133</v>
      </c>
      <c r="S36" s="92">
        <v>2491.6993947430042</v>
      </c>
      <c r="T36" s="92">
        <v>3455.5180717651142</v>
      </c>
      <c r="U36" s="92">
        <v>2396.542954318229</v>
      </c>
      <c r="V36" s="92">
        <v>2763.413404899778</v>
      </c>
      <c r="W36" s="92">
        <v>2711.5767960856947</v>
      </c>
    </row>
    <row r="37" spans="1:23" x14ac:dyDescent="0.2">
      <c r="A37" s="69" t="s">
        <v>54</v>
      </c>
      <c r="B37" s="91" t="s">
        <v>23</v>
      </c>
      <c r="C37" s="91" t="s">
        <v>23</v>
      </c>
      <c r="D37" s="91">
        <v>2972.0992301212068</v>
      </c>
      <c r="E37" s="91">
        <v>3320.2750717507947</v>
      </c>
      <c r="F37" s="91">
        <v>3694.1449995476996</v>
      </c>
      <c r="G37" s="91">
        <v>3754.2136145166969</v>
      </c>
      <c r="H37" s="91">
        <v>3340.12121732677</v>
      </c>
      <c r="I37" s="91">
        <v>3825.5657169929705</v>
      </c>
      <c r="J37" s="91">
        <v>4101.2688602400922</v>
      </c>
      <c r="K37" s="92">
        <v>4685.3347646018874</v>
      </c>
      <c r="L37" s="92">
        <v>4628.209195294834</v>
      </c>
      <c r="M37" s="92">
        <v>5452.6601553715309</v>
      </c>
      <c r="N37" s="92">
        <v>5560.5627209323538</v>
      </c>
      <c r="O37" s="92">
        <v>6357.837888469784</v>
      </c>
      <c r="P37" s="92">
        <v>7528.3672929517652</v>
      </c>
      <c r="Q37" s="92">
        <v>7763.2821416633506</v>
      </c>
      <c r="R37" s="92">
        <v>7685.7590824685376</v>
      </c>
      <c r="S37" s="92">
        <v>7276.5334079515278</v>
      </c>
      <c r="T37" s="92">
        <v>6898.3672770689918</v>
      </c>
      <c r="U37" s="92">
        <v>6512.7140636724071</v>
      </c>
      <c r="V37" s="92">
        <v>6331.3645812555296</v>
      </c>
      <c r="W37" s="92">
        <v>6871.0309722950515</v>
      </c>
    </row>
    <row r="38" spans="1:23" x14ac:dyDescent="0.2">
      <c r="A38" s="69" t="s">
        <v>55</v>
      </c>
      <c r="B38" s="91">
        <v>755.5789972431769</v>
      </c>
      <c r="C38" s="91">
        <v>2065.1045819588676</v>
      </c>
      <c r="D38" s="91">
        <v>2076.5164347738719</v>
      </c>
      <c r="E38" s="91">
        <v>2846.7982838129346</v>
      </c>
      <c r="F38" s="91">
        <v>2961.973956323824</v>
      </c>
      <c r="G38" s="91">
        <v>3235.184982671844</v>
      </c>
      <c r="H38" s="91">
        <v>3488.8146745157046</v>
      </c>
      <c r="I38" s="91">
        <v>3601.4746018095466</v>
      </c>
      <c r="J38" s="91">
        <v>3870.8734215418867</v>
      </c>
      <c r="K38" s="92">
        <v>4245.6949160231025</v>
      </c>
      <c r="L38" s="92">
        <v>4546.3496041298495</v>
      </c>
      <c r="M38" s="92">
        <v>4819.392666100277</v>
      </c>
      <c r="N38" s="92">
        <v>4733.7081257305208</v>
      </c>
      <c r="O38" s="92">
        <v>4708.8592626199443</v>
      </c>
      <c r="P38" s="92">
        <v>4562.2821658701832</v>
      </c>
      <c r="Q38" s="92">
        <v>4309.4798205423058</v>
      </c>
      <c r="R38" s="92">
        <v>4186.1386202280419</v>
      </c>
      <c r="S38" s="92">
        <v>4146.201108397303</v>
      </c>
      <c r="T38" s="92">
        <v>4240.7845447364143</v>
      </c>
      <c r="U38" s="92">
        <v>4251.7366868072804</v>
      </c>
      <c r="V38" s="92">
        <v>4439.9916151563984</v>
      </c>
      <c r="W38" s="92">
        <v>4648.0157476690893</v>
      </c>
    </row>
    <row r="39" spans="1:23" x14ac:dyDescent="0.2">
      <c r="A39" s="69" t="s">
        <v>56</v>
      </c>
      <c r="B39" s="91">
        <v>4875.4715698214268</v>
      </c>
      <c r="C39" s="91">
        <v>5321.2776288536124</v>
      </c>
      <c r="D39" s="91">
        <v>5088.1367864845733</v>
      </c>
      <c r="E39" s="91">
        <v>5797.2150640056334</v>
      </c>
      <c r="F39" s="91">
        <v>5901.2975789127959</v>
      </c>
      <c r="G39" s="91">
        <v>6050.9378234338001</v>
      </c>
      <c r="H39" s="91">
        <v>6095.8879803847212</v>
      </c>
      <c r="I39" s="91">
        <v>6017.3972714101401</v>
      </c>
      <c r="J39" s="91">
        <v>6237.438581843855</v>
      </c>
      <c r="K39" s="92">
        <v>6451.3124124549086</v>
      </c>
      <c r="L39" s="92">
        <v>6720.5648943321485</v>
      </c>
      <c r="M39" s="92">
        <v>6646.2661161036012</v>
      </c>
      <c r="N39" s="92">
        <v>6548.5896792785743</v>
      </c>
      <c r="O39" s="92">
        <v>6521.7046222680356</v>
      </c>
      <c r="P39" s="92">
        <v>6582.9800974472173</v>
      </c>
      <c r="Q39" s="92">
        <v>6344.8831564856664</v>
      </c>
      <c r="R39" s="92">
        <v>6616.1644201766685</v>
      </c>
      <c r="S39" s="92">
        <v>6833.2429184865096</v>
      </c>
      <c r="T39" s="92">
        <v>6966.3300550307977</v>
      </c>
      <c r="U39" s="92">
        <v>7086.0646666690591</v>
      </c>
      <c r="V39" s="92">
        <v>7263.6939836727315</v>
      </c>
      <c r="W39" s="92">
        <v>7528.9947870175665</v>
      </c>
    </row>
    <row r="40" spans="1:23" x14ac:dyDescent="0.2">
      <c r="A40" s="69" t="s">
        <v>57</v>
      </c>
      <c r="B40" s="91">
        <v>8972.3999197775975</v>
      </c>
      <c r="C40" s="91" t="s">
        <v>23</v>
      </c>
      <c r="D40" s="91" t="s">
        <v>23</v>
      </c>
      <c r="E40" s="91">
        <v>12943.28790931539</v>
      </c>
      <c r="F40" s="91" t="s">
        <v>23</v>
      </c>
      <c r="G40" s="91" t="s">
        <v>23</v>
      </c>
      <c r="H40" s="91" t="s">
        <v>23</v>
      </c>
      <c r="I40" s="91">
        <v>15136.007013514349</v>
      </c>
      <c r="J40" s="91" t="s">
        <v>23</v>
      </c>
      <c r="K40" s="92" t="s">
        <v>23</v>
      </c>
      <c r="L40" s="92" t="s">
        <v>23</v>
      </c>
      <c r="M40" s="92">
        <v>16966.259977783691</v>
      </c>
      <c r="N40" s="92" t="s">
        <v>23</v>
      </c>
      <c r="O40" s="92" t="s">
        <v>23</v>
      </c>
      <c r="P40" s="92" t="s">
        <v>23</v>
      </c>
      <c r="Q40" s="92">
        <v>19814.880194357007</v>
      </c>
      <c r="R40" s="92" t="s">
        <v>23</v>
      </c>
      <c r="S40" s="92" t="s">
        <v>23</v>
      </c>
      <c r="T40" s="92">
        <v>21406.44991807501</v>
      </c>
      <c r="U40" s="92" t="s">
        <v>23</v>
      </c>
      <c r="V40" s="92">
        <v>21218.966830808677</v>
      </c>
      <c r="W40" s="92" t="s">
        <v>23</v>
      </c>
    </row>
    <row r="41" spans="1:23" x14ac:dyDescent="0.2">
      <c r="A41" s="69" t="s">
        <v>58</v>
      </c>
      <c r="B41" s="91">
        <v>5518.6716302452187</v>
      </c>
      <c r="C41" s="91">
        <v>8087.4217653523474</v>
      </c>
      <c r="D41" s="91">
        <v>10148.029502953506</v>
      </c>
      <c r="E41" s="91" t="s">
        <v>23</v>
      </c>
      <c r="F41" s="91">
        <v>15248.263577386335</v>
      </c>
      <c r="G41" s="91" t="s">
        <v>23</v>
      </c>
      <c r="H41" s="91">
        <v>14629.572474710203</v>
      </c>
      <c r="I41" s="91">
        <v>14277.350280670284</v>
      </c>
      <c r="J41" s="91">
        <v>14619.341067728219</v>
      </c>
      <c r="K41" s="92">
        <v>15737.970089185177</v>
      </c>
      <c r="L41" s="92">
        <v>15037.482672935432</v>
      </c>
      <c r="M41" s="92">
        <v>15938.410628104531</v>
      </c>
      <c r="N41" s="92">
        <v>14791.846661279427</v>
      </c>
      <c r="O41" s="92">
        <v>14498.530610866052</v>
      </c>
      <c r="P41" s="92">
        <v>14938.903381612199</v>
      </c>
      <c r="Q41" s="92">
        <v>14941.464520152746</v>
      </c>
      <c r="R41" s="92">
        <v>15131.380545733035</v>
      </c>
      <c r="S41" s="92">
        <v>14632.16871797676</v>
      </c>
      <c r="T41" s="92">
        <v>15699.777114259552</v>
      </c>
      <c r="U41" s="92">
        <v>15964.022507887323</v>
      </c>
      <c r="V41" s="92">
        <v>16729.046807062015</v>
      </c>
      <c r="W41" s="92">
        <v>16649.123087771619</v>
      </c>
    </row>
    <row r="42" spans="1:23" x14ac:dyDescent="0.2">
      <c r="A42" s="69" t="s">
        <v>59</v>
      </c>
      <c r="B42" s="91" t="s">
        <v>23</v>
      </c>
      <c r="C42" s="91">
        <v>801.85792071846868</v>
      </c>
      <c r="D42" s="91" t="s">
        <v>23</v>
      </c>
      <c r="E42" s="91" t="s">
        <v>23</v>
      </c>
      <c r="F42" s="91">
        <v>722.38556707718567</v>
      </c>
      <c r="G42" s="91" t="s">
        <v>23</v>
      </c>
      <c r="H42" s="91">
        <v>790.21640366950987</v>
      </c>
      <c r="I42" s="91">
        <v>873.07473968545014</v>
      </c>
      <c r="J42" s="91">
        <v>963.52810280924621</v>
      </c>
      <c r="K42" s="92">
        <v>1045.5353553463754</v>
      </c>
      <c r="L42" s="92">
        <v>1068.9629739273173</v>
      </c>
      <c r="M42" s="92">
        <v>1095.136158921275</v>
      </c>
      <c r="N42" s="92">
        <v>1000.8923801114429</v>
      </c>
      <c r="O42" s="92">
        <v>897.15637526251862</v>
      </c>
      <c r="P42" s="92">
        <v>907.03619769048123</v>
      </c>
      <c r="Q42" s="92">
        <v>916.17656057703618</v>
      </c>
      <c r="R42" s="92">
        <v>914.1380669277911</v>
      </c>
      <c r="S42" s="92">
        <v>975.60806190094979</v>
      </c>
      <c r="T42" s="92">
        <v>1006.5676097886671</v>
      </c>
      <c r="U42" s="92">
        <v>1020.1576094780238</v>
      </c>
      <c r="V42" s="92" t="s">
        <v>23</v>
      </c>
      <c r="W42" s="92" t="s">
        <v>23</v>
      </c>
    </row>
    <row r="43" spans="1:23" x14ac:dyDescent="0.2">
      <c r="A43" s="69" t="s">
        <v>60</v>
      </c>
      <c r="B43" s="91" t="s">
        <v>23</v>
      </c>
      <c r="C43" s="91" t="s">
        <v>23</v>
      </c>
      <c r="D43" s="91">
        <v>3817.1542205885225</v>
      </c>
      <c r="E43" s="91">
        <v>5511.4980264176238</v>
      </c>
      <c r="F43" s="91">
        <v>5718.3805033085819</v>
      </c>
      <c r="G43" s="91">
        <v>6254.5682932320051</v>
      </c>
      <c r="H43" s="91">
        <v>6840.8090586836888</v>
      </c>
      <c r="I43" s="91">
        <v>7404.6105093163178</v>
      </c>
      <c r="J43" s="91">
        <v>7997.2096220410658</v>
      </c>
      <c r="K43" s="92">
        <v>8788.4369064368511</v>
      </c>
      <c r="L43" s="92">
        <v>9504.8884720758761</v>
      </c>
      <c r="M43" s="92">
        <v>10271.533221842885</v>
      </c>
      <c r="N43" s="92">
        <v>10704.929968543236</v>
      </c>
      <c r="O43" s="92">
        <v>11704.54443999933</v>
      </c>
      <c r="P43" s="92">
        <v>12541.639646419158</v>
      </c>
      <c r="Q43" s="92">
        <v>12982.838827735306</v>
      </c>
      <c r="R43" s="92">
        <v>13481.889344180268</v>
      </c>
      <c r="S43" s="92">
        <v>13976.199848495831</v>
      </c>
      <c r="T43" s="92">
        <v>14256.467057822703</v>
      </c>
      <c r="U43" s="92">
        <v>14932.119025295617</v>
      </c>
      <c r="V43" s="92">
        <v>15998.093031502856</v>
      </c>
      <c r="W43" s="92">
        <v>17303.137910274825</v>
      </c>
    </row>
    <row r="44" spans="1:23" x14ac:dyDescent="0.2">
      <c r="A44" s="73" t="s">
        <v>61</v>
      </c>
      <c r="B44" s="91" t="s">
        <v>23</v>
      </c>
      <c r="C44" s="91" t="s">
        <v>23</v>
      </c>
      <c r="D44" s="91">
        <v>1855.9924518259759</v>
      </c>
      <c r="E44" s="91">
        <v>2574.5813537610479</v>
      </c>
      <c r="F44" s="91">
        <v>2638.4142925578262</v>
      </c>
      <c r="G44" s="91">
        <v>2684.967283115489</v>
      </c>
      <c r="H44" s="91">
        <v>2896.0347793497035</v>
      </c>
      <c r="I44" s="91">
        <v>3031.7444400067511</v>
      </c>
      <c r="J44" s="91">
        <v>3285.2409494212761</v>
      </c>
      <c r="K44" s="92">
        <v>3689.1039284808635</v>
      </c>
      <c r="L44" s="92">
        <v>4096.5473345826795</v>
      </c>
      <c r="M44" s="92">
        <v>3962.0330903225995</v>
      </c>
      <c r="N44" s="92">
        <v>3916.1108827229623</v>
      </c>
      <c r="O44" s="92">
        <v>4126.5148094381657</v>
      </c>
      <c r="P44" s="92">
        <v>4896.8965289915868</v>
      </c>
      <c r="Q44" s="92">
        <v>5558.6293340900229</v>
      </c>
      <c r="R44" s="92">
        <v>5895.3697880119207</v>
      </c>
      <c r="S44" s="92">
        <v>6280.0942009066375</v>
      </c>
      <c r="T44" s="92">
        <v>6456.1754615889176</v>
      </c>
      <c r="U44" s="92">
        <v>5748.2048628224748</v>
      </c>
      <c r="V44" s="92">
        <v>6378.790824843988</v>
      </c>
      <c r="W44" s="92">
        <v>7046.3774810324312</v>
      </c>
    </row>
    <row r="45" spans="1:23" x14ac:dyDescent="0.2">
      <c r="A45" s="69" t="s">
        <v>62</v>
      </c>
      <c r="B45" s="91" t="s">
        <v>23</v>
      </c>
      <c r="C45" s="91">
        <v>462.10563488499179</v>
      </c>
      <c r="D45" s="91">
        <v>361.85530955216188</v>
      </c>
      <c r="E45" s="91">
        <v>696.55318779844447</v>
      </c>
      <c r="F45" s="91">
        <v>726.85019080662414</v>
      </c>
      <c r="G45" s="91">
        <v>744.2721704450654</v>
      </c>
      <c r="H45" s="91">
        <v>710.84101858953977</v>
      </c>
      <c r="I45" s="91">
        <v>823.77147167309897</v>
      </c>
      <c r="J45" s="91">
        <v>1005.6549411549391</v>
      </c>
      <c r="K45" s="92">
        <v>1041.7079242866928</v>
      </c>
      <c r="L45" s="92">
        <v>1341.0301122360681</v>
      </c>
      <c r="M45" s="92">
        <v>1337.4779278098142</v>
      </c>
      <c r="N45" s="92">
        <v>1468.411174284068</v>
      </c>
      <c r="O45" s="92">
        <v>1548.703989495139</v>
      </c>
      <c r="P45" s="92">
        <v>1697.771298245219</v>
      </c>
      <c r="Q45" s="92">
        <v>1827.4618893772326</v>
      </c>
      <c r="R45" s="92">
        <v>1924.5150200819489</v>
      </c>
      <c r="S45" s="92">
        <v>2100.6878669711355</v>
      </c>
      <c r="T45" s="92">
        <v>2251.9872249335858</v>
      </c>
      <c r="U45" s="92">
        <v>2456.8318771960176</v>
      </c>
      <c r="V45" s="92">
        <v>2648.1235488827592</v>
      </c>
      <c r="W45" s="92">
        <v>2895.88402614406</v>
      </c>
    </row>
    <row r="46" spans="1:23" x14ac:dyDescent="0.2">
      <c r="A46" s="5" t="s">
        <v>63</v>
      </c>
      <c r="B46" s="91">
        <v>7315.0930643059601</v>
      </c>
      <c r="C46" s="91">
        <v>8441.242764766921</v>
      </c>
      <c r="D46" s="91">
        <v>7794.5485689048346</v>
      </c>
      <c r="E46" s="91">
        <v>9637.9971096859754</v>
      </c>
      <c r="F46" s="91">
        <v>9772.2798646719693</v>
      </c>
      <c r="G46" s="91">
        <v>9874.6842669642392</v>
      </c>
      <c r="H46" s="91">
        <v>9962.2732198459271</v>
      </c>
      <c r="I46" s="91">
        <v>9931.5343692580973</v>
      </c>
      <c r="J46" s="91">
        <v>10045.587486678378</v>
      </c>
      <c r="K46" s="92">
        <v>10579.892651385566</v>
      </c>
      <c r="L46" s="92">
        <v>10867.680653870704</v>
      </c>
      <c r="M46" s="92">
        <v>11694.835273973438</v>
      </c>
      <c r="N46" s="92">
        <v>11606.764582047883</v>
      </c>
      <c r="O46" s="92">
        <v>12066.863970787348</v>
      </c>
      <c r="P46" s="92">
        <v>12887.733439199721</v>
      </c>
      <c r="Q46" s="92">
        <v>13267.933771532202</v>
      </c>
      <c r="R46" s="92">
        <v>13077.806215024875</v>
      </c>
      <c r="S46" s="92">
        <v>13509.723683435226</v>
      </c>
      <c r="T46" s="92">
        <v>13873.393481588668</v>
      </c>
      <c r="U46" s="92">
        <v>14121.401388676673</v>
      </c>
      <c r="V46" s="92">
        <v>15037.732098809249</v>
      </c>
      <c r="W46" s="92">
        <v>15528.151121672321</v>
      </c>
    </row>
    <row r="47" spans="1:23" x14ac:dyDescent="0.2">
      <c r="A47" s="69" t="s">
        <v>64</v>
      </c>
      <c r="B47" s="91" t="s">
        <v>23</v>
      </c>
      <c r="C47" s="91">
        <v>1641.448236747518</v>
      </c>
      <c r="D47" s="91">
        <v>1135.5813681030261</v>
      </c>
      <c r="E47" s="91">
        <v>1486.5677778377137</v>
      </c>
      <c r="F47" s="91">
        <v>1790.1427383666262</v>
      </c>
      <c r="G47" s="91">
        <v>2025.4428502412943</v>
      </c>
      <c r="H47" s="91">
        <v>1974.7196271835967</v>
      </c>
      <c r="I47" s="91">
        <v>1944.8757589771867</v>
      </c>
      <c r="J47" s="91">
        <v>2173.3442743718047</v>
      </c>
      <c r="K47" s="92">
        <v>2405.0221063494778</v>
      </c>
      <c r="L47" s="92">
        <v>2358.7637890173132</v>
      </c>
      <c r="M47" s="92">
        <v>2444.8332853449815</v>
      </c>
      <c r="N47" s="92">
        <v>2639.2312114912347</v>
      </c>
      <c r="O47" s="92">
        <v>2679.0660921312565</v>
      </c>
      <c r="P47" s="92">
        <v>2852.4351563004125</v>
      </c>
      <c r="Q47" s="92">
        <v>3002.3839045747914</v>
      </c>
      <c r="R47" s="92">
        <v>3377.1074469058467</v>
      </c>
      <c r="S47" s="92">
        <v>3432.1908291037703</v>
      </c>
      <c r="T47" s="92">
        <v>3565.715295977745</v>
      </c>
      <c r="U47" s="92">
        <v>3230.2734865697812</v>
      </c>
      <c r="V47" s="92">
        <v>3781.6536365042962</v>
      </c>
      <c r="W47" s="92">
        <v>4581.1624438437302</v>
      </c>
    </row>
    <row r="48" spans="1:23" x14ac:dyDescent="0.2">
      <c r="A48" s="69" t="s">
        <v>65</v>
      </c>
      <c r="B48" s="91">
        <v>7107.5636196419728</v>
      </c>
      <c r="C48" s="91">
        <v>10055.709863203532</v>
      </c>
      <c r="D48" s="91">
        <v>9990.4743639479057</v>
      </c>
      <c r="E48" s="91">
        <v>12710.19121974975</v>
      </c>
      <c r="F48" s="91">
        <v>12804.142622405005</v>
      </c>
      <c r="G48" s="91">
        <v>12469.806011077972</v>
      </c>
      <c r="H48" s="91">
        <v>12734.976999373013</v>
      </c>
      <c r="I48" s="91">
        <v>12782.650607976038</v>
      </c>
      <c r="J48" s="91">
        <v>13185.812778312329</v>
      </c>
      <c r="K48" s="92">
        <v>13651.130599014625</v>
      </c>
      <c r="L48" s="92">
        <v>14172.936226171007</v>
      </c>
      <c r="M48" s="92">
        <v>14747.485736944996</v>
      </c>
      <c r="N48" s="92">
        <v>14477.759791836112</v>
      </c>
      <c r="O48" s="92">
        <v>14322.462386373198</v>
      </c>
      <c r="P48" s="92">
        <v>14597.14506061137</v>
      </c>
      <c r="Q48" s="92">
        <v>14371.977805949975</v>
      </c>
      <c r="R48" s="92">
        <v>14688.639518831664</v>
      </c>
      <c r="S48" s="92">
        <v>14998.9956975725</v>
      </c>
      <c r="T48" s="92">
        <v>15314.055840157425</v>
      </c>
      <c r="U48" s="92">
        <v>15703.164649657867</v>
      </c>
      <c r="V48" s="92">
        <v>16273.994135048795</v>
      </c>
      <c r="W48" s="92">
        <v>16725.373883532946</v>
      </c>
    </row>
    <row r="49" spans="1:23" x14ac:dyDescent="0.2">
      <c r="A49" s="69" t="s">
        <v>66</v>
      </c>
      <c r="B49" s="91">
        <v>3104.9932668267197</v>
      </c>
      <c r="C49" s="91">
        <v>5134.1561137915342</v>
      </c>
      <c r="D49" s="91">
        <v>5792.9241792528173</v>
      </c>
      <c r="E49" s="91">
        <v>8209.9505242460782</v>
      </c>
      <c r="F49" s="91">
        <v>8748.0563148334732</v>
      </c>
      <c r="G49" s="91">
        <v>9176.8776767474519</v>
      </c>
      <c r="H49" s="91">
        <v>9706.6981779052403</v>
      </c>
      <c r="I49" s="91">
        <v>9871.2336741429244</v>
      </c>
      <c r="J49" s="91">
        <v>10982.750046016992</v>
      </c>
      <c r="K49" s="92">
        <v>11236.718908120023</v>
      </c>
      <c r="L49" s="92">
        <v>11908.819528022077</v>
      </c>
      <c r="M49" s="92">
        <v>12796.577653741395</v>
      </c>
      <c r="N49" s="92">
        <v>12415.875447136259</v>
      </c>
      <c r="O49" s="92">
        <v>13242.767389476918</v>
      </c>
      <c r="P49" s="92">
        <v>13299.041909537116</v>
      </c>
      <c r="Q49" s="92">
        <v>14558.430890920976</v>
      </c>
      <c r="R49" s="92">
        <v>14674.309241403023</v>
      </c>
      <c r="S49" s="92">
        <v>15297.678314320345</v>
      </c>
      <c r="T49" s="92">
        <v>15127.998267844512</v>
      </c>
      <c r="U49" s="92">
        <v>15595.900045308825</v>
      </c>
      <c r="V49" s="92">
        <v>15523.348646632789</v>
      </c>
      <c r="W49" s="92">
        <v>16293.783100789955</v>
      </c>
    </row>
    <row r="50" spans="1:23" x14ac:dyDescent="0.2">
      <c r="A50" s="75" t="s">
        <v>67</v>
      </c>
      <c r="B50" s="93">
        <v>4766.3205686047104</v>
      </c>
      <c r="C50" s="93">
        <v>6196.8055625969473</v>
      </c>
      <c r="D50" s="93">
        <v>5913.3655075617507</v>
      </c>
      <c r="E50" s="93">
        <v>7084.8866639143771</v>
      </c>
      <c r="F50" s="93">
        <v>7257.8073129344375</v>
      </c>
      <c r="G50" s="93">
        <v>7246.8854774848596</v>
      </c>
      <c r="H50" s="93">
        <v>7367.3582353819147</v>
      </c>
      <c r="I50" s="93">
        <v>7468.5930520640804</v>
      </c>
      <c r="J50" s="93">
        <v>7730.2813154510186</v>
      </c>
      <c r="K50" s="94">
        <v>8061.4015443322596</v>
      </c>
      <c r="L50" s="94">
        <v>8290.6060183733916</v>
      </c>
      <c r="M50" s="94">
        <v>8554.4546130171311</v>
      </c>
      <c r="N50" s="94">
        <v>8388.4246774526036</v>
      </c>
      <c r="O50" s="94">
        <v>8447.8902004692918</v>
      </c>
      <c r="P50" s="94">
        <v>8709.3203077658491</v>
      </c>
      <c r="Q50" s="94">
        <v>8754.5037830847286</v>
      </c>
      <c r="R50" s="94">
        <v>8931.3402820355132</v>
      </c>
      <c r="S50" s="94">
        <v>9168.2699590263819</v>
      </c>
      <c r="T50" s="94">
        <v>9283.3697571089087</v>
      </c>
      <c r="U50" s="94">
        <v>9398.1014499561807</v>
      </c>
      <c r="V50" s="94">
        <v>9767.8877069166028</v>
      </c>
      <c r="W50" s="94">
        <v>10097.774848430361</v>
      </c>
    </row>
    <row r="51" spans="1:23" x14ac:dyDescent="0.2">
      <c r="A51" s="75" t="s">
        <v>82</v>
      </c>
      <c r="B51" s="93">
        <v>3999.8296990433637</v>
      </c>
      <c r="C51" s="93">
        <v>5569.467519685486</v>
      </c>
      <c r="D51" s="93">
        <v>5492.8557914771636</v>
      </c>
      <c r="E51" s="93">
        <v>6680.9889188057141</v>
      </c>
      <c r="F51" s="93">
        <v>6867.3414678624704</v>
      </c>
      <c r="G51" s="93">
        <v>6998.9409602239812</v>
      </c>
      <c r="H51" s="93">
        <v>6999.1154593110314</v>
      </c>
      <c r="I51" s="93">
        <v>7015.3478712453343</v>
      </c>
      <c r="J51" s="93">
        <v>7129.2991907672022</v>
      </c>
      <c r="K51" s="94">
        <v>7443.7702665740808</v>
      </c>
      <c r="L51" s="94">
        <v>7656.5533844841184</v>
      </c>
      <c r="M51" s="94">
        <v>7975.7901875036996</v>
      </c>
      <c r="N51" s="94">
        <v>7936.2057998471391</v>
      </c>
      <c r="O51" s="94">
        <v>8048.4788460887094</v>
      </c>
      <c r="P51" s="94">
        <v>8290.2284917047764</v>
      </c>
      <c r="Q51" s="94">
        <v>8344.4224068351359</v>
      </c>
      <c r="R51" s="94">
        <v>8361.3374084098486</v>
      </c>
      <c r="S51" s="94">
        <v>8556.0578484558919</v>
      </c>
      <c r="T51" s="94">
        <v>8731.419488098747</v>
      </c>
      <c r="U51" s="94">
        <v>8875.9213735025533</v>
      </c>
      <c r="V51" s="94">
        <v>9233.5852443784461</v>
      </c>
      <c r="W51" s="94">
        <v>9528.3192963820275</v>
      </c>
    </row>
    <row r="52" spans="1:23" x14ac:dyDescent="0.2">
      <c r="A52" s="95" t="s">
        <v>83</v>
      </c>
      <c r="B52" s="93" t="s">
        <v>23</v>
      </c>
      <c r="C52" s="93" t="s">
        <v>23</v>
      </c>
      <c r="D52" s="93">
        <v>4485.8078621151835</v>
      </c>
      <c r="E52" s="93">
        <v>5460.2923647424104</v>
      </c>
      <c r="F52" s="93">
        <v>5625.6480966806339</v>
      </c>
      <c r="G52" s="93">
        <v>5705.5486049277288</v>
      </c>
      <c r="H52" s="93">
        <v>5720.4532614556547</v>
      </c>
      <c r="I52" s="93">
        <v>5758.3675164888064</v>
      </c>
      <c r="J52" s="93">
        <v>5876.1379992029661</v>
      </c>
      <c r="K52" s="94">
        <v>6160.0201046091724</v>
      </c>
      <c r="L52" s="94">
        <v>6363.8371309643926</v>
      </c>
      <c r="M52" s="94">
        <v>6650.8317963652316</v>
      </c>
      <c r="N52" s="94">
        <v>6622.8434455841098</v>
      </c>
      <c r="O52" s="94">
        <v>6747.2495536627812</v>
      </c>
      <c r="P52" s="94">
        <v>6998.0637393127536</v>
      </c>
      <c r="Q52" s="94">
        <v>7097.7350608494653</v>
      </c>
      <c r="R52" s="94">
        <v>7126.159781267138</v>
      </c>
      <c r="S52" s="94">
        <v>7320.550013985503</v>
      </c>
      <c r="T52" s="94">
        <v>7518.8084488001978</v>
      </c>
      <c r="U52" s="94">
        <v>7598.8615919636759</v>
      </c>
      <c r="V52" s="94">
        <v>7951.4771013090003</v>
      </c>
      <c r="W52" s="94">
        <v>8285.248598473072</v>
      </c>
    </row>
    <row r="54" spans="1:23" x14ac:dyDescent="0.2">
      <c r="A54" s="15" t="s">
        <v>84</v>
      </c>
    </row>
    <row r="55" spans="1:23" x14ac:dyDescent="0.2">
      <c r="A55" s="59" t="s">
        <v>85</v>
      </c>
    </row>
    <row r="56" spans="1:23" x14ac:dyDescent="0.2">
      <c r="A56" s="14" t="s">
        <v>86</v>
      </c>
    </row>
    <row r="57" spans="1:23" x14ac:dyDescent="0.2">
      <c r="A57" s="14"/>
    </row>
  </sheetData>
  <pageMargins left="0.25" right="0.25" top="0.75" bottom="0.75" header="0.3" footer="0.3"/>
  <pageSetup paperSize="9" scale="7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  <pageSetUpPr fitToPage="1"/>
  </sheetPr>
  <dimension ref="A1:W55"/>
  <sheetViews>
    <sheetView showGridLines="0" workbookViewId="0">
      <selection activeCell="B29" sqref="B29"/>
    </sheetView>
  </sheetViews>
  <sheetFormatPr baseColWidth="10" defaultColWidth="11.42578125" defaultRowHeight="12.75" x14ac:dyDescent="0.2"/>
  <cols>
    <col min="1" max="1" width="15.7109375" customWidth="1"/>
    <col min="2" max="21" width="7" customWidth="1"/>
    <col min="22" max="23" width="6.85546875" customWidth="1"/>
  </cols>
  <sheetData>
    <row r="1" spans="1:23" x14ac:dyDescent="0.2">
      <c r="A1" s="1" t="s">
        <v>87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3" ht="18" x14ac:dyDescent="0.25">
      <c r="A2" s="62" t="s">
        <v>88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3" ht="15.75" x14ac:dyDescent="0.25">
      <c r="A3" s="96" t="s">
        <v>89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23" x14ac:dyDescent="0.2">
      <c r="A4" s="84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23" ht="14.25" x14ac:dyDescent="0.2">
      <c r="A5" s="66" t="s">
        <v>21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7">
        <v>2003</v>
      </c>
      <c r="I5" s="68">
        <v>2004</v>
      </c>
      <c r="J5" s="68">
        <v>2005</v>
      </c>
      <c r="K5" s="68">
        <v>2006</v>
      </c>
      <c r="L5" s="68">
        <v>2007</v>
      </c>
      <c r="M5" s="68">
        <v>2008</v>
      </c>
      <c r="N5" s="68">
        <v>2009</v>
      </c>
      <c r="O5" s="68">
        <v>2010</v>
      </c>
      <c r="P5" s="68">
        <v>2011</v>
      </c>
      <c r="Q5" s="68">
        <v>2012</v>
      </c>
      <c r="R5" s="68">
        <v>2013</v>
      </c>
      <c r="S5" s="68">
        <v>2014</v>
      </c>
      <c r="T5" s="68">
        <v>2015</v>
      </c>
      <c r="U5" s="68">
        <v>2016</v>
      </c>
      <c r="V5" s="68">
        <v>2017</v>
      </c>
      <c r="W5" s="68">
        <v>2018</v>
      </c>
    </row>
    <row r="6" spans="1:23" x14ac:dyDescent="0.2">
      <c r="A6" s="90" t="s">
        <v>22</v>
      </c>
      <c r="B6" s="97" t="s">
        <v>23</v>
      </c>
      <c r="C6" s="97" t="s">
        <v>23</v>
      </c>
      <c r="D6" s="97" t="s">
        <v>23</v>
      </c>
      <c r="E6" s="97">
        <v>25.873957665169979</v>
      </c>
      <c r="F6" s="98">
        <v>22.815321237619422</v>
      </c>
      <c r="G6" s="98">
        <v>26.079802550390784</v>
      </c>
      <c r="H6" s="97">
        <v>28.96153596678991</v>
      </c>
      <c r="I6" s="97">
        <v>32.991269719712058</v>
      </c>
      <c r="J6" s="97">
        <v>32.235822113423097</v>
      </c>
      <c r="K6" s="99">
        <v>30.404695705900526</v>
      </c>
      <c r="L6" s="99">
        <v>30.348704776213442</v>
      </c>
      <c r="M6" s="99">
        <v>27.441955042886718</v>
      </c>
      <c r="N6" s="99">
        <v>27.669891882872488</v>
      </c>
      <c r="O6" s="99">
        <v>27.018621825499032</v>
      </c>
      <c r="P6" s="99">
        <v>27.599451986320584</v>
      </c>
      <c r="Q6" s="99">
        <v>25.329349512596188</v>
      </c>
      <c r="R6" s="99">
        <v>24.22231181731307</v>
      </c>
      <c r="S6" s="99">
        <v>20.056800251129168</v>
      </c>
      <c r="T6" s="99">
        <v>21.245469522116082</v>
      </c>
      <c r="U6" s="99">
        <v>23.89656702916491</v>
      </c>
      <c r="V6" s="99">
        <v>27.070632979481307</v>
      </c>
      <c r="W6" s="99" t="s">
        <v>23</v>
      </c>
    </row>
    <row r="7" spans="1:23" x14ac:dyDescent="0.2">
      <c r="A7" s="69" t="s">
        <v>24</v>
      </c>
      <c r="B7" s="97">
        <v>25.022082018927446</v>
      </c>
      <c r="C7" s="97" t="s">
        <v>23</v>
      </c>
      <c r="D7" s="97" t="s">
        <v>23</v>
      </c>
      <c r="E7" s="97">
        <v>47.830970231638368</v>
      </c>
      <c r="F7" s="97" t="s">
        <v>23</v>
      </c>
      <c r="G7" s="97">
        <v>52.53186593599564</v>
      </c>
      <c r="H7" s="97" t="s">
        <v>23</v>
      </c>
      <c r="I7" s="97">
        <v>54.335097222657105</v>
      </c>
      <c r="J7" s="97" t="s">
        <v>23</v>
      </c>
      <c r="K7" s="99">
        <v>58.039141854783892</v>
      </c>
      <c r="L7" s="99" t="s">
        <v>23</v>
      </c>
      <c r="M7" s="99">
        <v>61.101589803209301</v>
      </c>
      <c r="N7" s="99" t="s">
        <v>23</v>
      </c>
      <c r="O7" s="99">
        <v>58.246482290150411</v>
      </c>
      <c r="P7" s="99">
        <v>57.797722325625415</v>
      </c>
      <c r="Q7" s="99" t="s">
        <v>23</v>
      </c>
      <c r="R7" s="99">
        <v>56.314775256561553</v>
      </c>
      <c r="S7" s="99" t="s">
        <v>23</v>
      </c>
      <c r="T7" s="99">
        <v>53.431155585490231</v>
      </c>
      <c r="U7" s="99" t="s">
        <v>23</v>
      </c>
      <c r="V7" s="99">
        <v>52.742120863831587</v>
      </c>
      <c r="W7" s="99" t="s">
        <v>23</v>
      </c>
    </row>
    <row r="8" spans="1:23" x14ac:dyDescent="0.2">
      <c r="A8" s="69" t="s">
        <v>25</v>
      </c>
      <c r="B8" s="97" t="s">
        <v>23</v>
      </c>
      <c r="C8" s="97">
        <v>66.493106677607557</v>
      </c>
      <c r="D8" s="97">
        <v>71.27536117195325</v>
      </c>
      <c r="E8" s="97">
        <v>72.293472689461453</v>
      </c>
      <c r="F8" s="97">
        <v>72.972767141045892</v>
      </c>
      <c r="G8" s="97">
        <v>70.419763763010579</v>
      </c>
      <c r="H8" s="97">
        <v>69.684816636113837</v>
      </c>
      <c r="I8" s="97">
        <v>69.061408285759995</v>
      </c>
      <c r="J8" s="97">
        <v>68.010232932593738</v>
      </c>
      <c r="K8" s="99">
        <v>69.275391267603581</v>
      </c>
      <c r="L8" s="99">
        <v>69.536483264125934</v>
      </c>
      <c r="M8" s="99">
        <v>68.255050872716524</v>
      </c>
      <c r="N8" s="99">
        <v>66.065909944256703</v>
      </c>
      <c r="O8" s="99">
        <v>67.147913188647749</v>
      </c>
      <c r="P8" s="99">
        <v>68.699057642883361</v>
      </c>
      <c r="Q8" s="99">
        <v>69.801609410538177</v>
      </c>
      <c r="R8" s="99">
        <v>69.420876136417874</v>
      </c>
      <c r="S8" s="99">
        <v>69.896319264799416</v>
      </c>
      <c r="T8" s="99">
        <v>69.936984839200647</v>
      </c>
      <c r="U8" s="99">
        <v>68.598024781726593</v>
      </c>
      <c r="V8" s="99">
        <v>70.219273185557</v>
      </c>
      <c r="W8" s="99">
        <v>69.780263706950691</v>
      </c>
    </row>
    <row r="9" spans="1:23" x14ac:dyDescent="0.2">
      <c r="A9" s="73" t="s">
        <v>26</v>
      </c>
      <c r="B9" s="97">
        <v>48.108720271800678</v>
      </c>
      <c r="C9" s="97">
        <v>49.721448467966574</v>
      </c>
      <c r="D9" s="97">
        <v>58.099461974698272</v>
      </c>
      <c r="E9" s="97">
        <v>60.298696244405527</v>
      </c>
      <c r="F9" s="97">
        <v>61.669476505425145</v>
      </c>
      <c r="G9" s="97">
        <v>57.550135961930657</v>
      </c>
      <c r="H9" s="97">
        <v>57.077477623425544</v>
      </c>
      <c r="I9" s="97">
        <v>56.767495033546986</v>
      </c>
      <c r="J9" s="97">
        <v>55.807729365164327</v>
      </c>
      <c r="K9" s="99">
        <v>56.656006052477736</v>
      </c>
      <c r="L9" s="99">
        <v>55.797149706979219</v>
      </c>
      <c r="M9" s="99">
        <v>54.125069103443792</v>
      </c>
      <c r="N9" s="99">
        <v>53.231106243154436</v>
      </c>
      <c r="O9" s="99">
        <v>51.9664584018415</v>
      </c>
      <c r="P9" s="99">
        <v>53.284970824791046</v>
      </c>
      <c r="Q9" s="99">
        <v>51.568675889328063</v>
      </c>
      <c r="R9" s="99">
        <v>51.163650935544524</v>
      </c>
      <c r="S9" s="99">
        <v>53.243069364837993</v>
      </c>
      <c r="T9" s="99">
        <v>53.271222146396468</v>
      </c>
      <c r="U9" s="99">
        <v>53.469842357779299</v>
      </c>
      <c r="V9" s="99">
        <v>52.308854808015226</v>
      </c>
      <c r="W9" s="99">
        <v>50.903441132466334</v>
      </c>
    </row>
    <row r="10" spans="1:23" x14ac:dyDescent="0.2">
      <c r="A10" s="69" t="s">
        <v>27</v>
      </c>
      <c r="B10" s="97" t="s">
        <v>23</v>
      </c>
      <c r="C10" s="97" t="s">
        <v>23</v>
      </c>
      <c r="D10" s="97" t="s">
        <v>23</v>
      </c>
      <c r="E10" s="97" t="s">
        <v>23</v>
      </c>
      <c r="F10" s="97" t="s">
        <v>23</v>
      </c>
      <c r="G10" s="97" t="s">
        <v>23</v>
      </c>
      <c r="H10" s="97" t="s">
        <v>23</v>
      </c>
      <c r="I10" s="97" t="s">
        <v>23</v>
      </c>
      <c r="J10" s="97" t="s">
        <v>23</v>
      </c>
      <c r="K10" s="99" t="s">
        <v>23</v>
      </c>
      <c r="L10" s="99">
        <v>34.728430150005671</v>
      </c>
      <c r="M10" s="99">
        <v>40.419928615076337</v>
      </c>
      <c r="N10" s="99">
        <v>29.322690375922715</v>
      </c>
      <c r="O10" s="99">
        <v>29.619914598290293</v>
      </c>
      <c r="P10" s="99">
        <v>34.044488764016563</v>
      </c>
      <c r="Q10" s="99">
        <v>34.428351579142706</v>
      </c>
      <c r="R10" s="99">
        <v>35.000181480826228</v>
      </c>
      <c r="S10" s="99">
        <v>33.376515001864774</v>
      </c>
      <c r="T10" s="99">
        <v>34.302645620502062</v>
      </c>
      <c r="U10" s="99">
        <v>37.689745466750011</v>
      </c>
      <c r="V10" s="99">
        <v>34.202304479342956</v>
      </c>
      <c r="W10" s="99">
        <v>33.604020816368781</v>
      </c>
    </row>
    <row r="11" spans="1:23" x14ac:dyDescent="0.2">
      <c r="A11" s="69" t="s">
        <v>28</v>
      </c>
      <c r="B11" s="97" t="s">
        <v>23</v>
      </c>
      <c r="C11" s="97" t="s">
        <v>23</v>
      </c>
      <c r="D11" s="97" t="s">
        <v>23</v>
      </c>
      <c r="E11" s="97">
        <v>24.871434754767257</v>
      </c>
      <c r="F11" s="97">
        <v>24.832571140454895</v>
      </c>
      <c r="G11" s="97">
        <v>21.054744381503596</v>
      </c>
      <c r="H11" s="97">
        <v>20.033196607366364</v>
      </c>
      <c r="I11" s="97">
        <v>20.725329275051081</v>
      </c>
      <c r="J11" s="97">
        <v>18.82384928781152</v>
      </c>
      <c r="K11" s="99">
        <v>16.802842010530181</v>
      </c>
      <c r="L11" s="99">
        <v>22.61701784236158</v>
      </c>
      <c r="M11" s="99">
        <v>29.844563234743639</v>
      </c>
      <c r="N11" s="99">
        <v>21.472278095846139</v>
      </c>
      <c r="O11" s="99">
        <v>23.31857074215155</v>
      </c>
      <c r="P11" s="99">
        <v>24.903063346668045</v>
      </c>
      <c r="Q11" s="99">
        <v>31.244770414515539</v>
      </c>
      <c r="R11" s="99">
        <v>25.232940941097663</v>
      </c>
      <c r="S11" s="99">
        <v>43.333656346376657</v>
      </c>
      <c r="T11" s="99">
        <v>40.986236868734096</v>
      </c>
      <c r="U11" s="99">
        <v>44.954072267763365</v>
      </c>
      <c r="V11" s="99">
        <v>36.443837380355291</v>
      </c>
      <c r="W11" s="99">
        <v>36.947851816953317</v>
      </c>
    </row>
    <row r="12" spans="1:23" x14ac:dyDescent="0.2">
      <c r="A12" s="69" t="s">
        <v>29</v>
      </c>
      <c r="B12" s="97">
        <v>49.704592247784447</v>
      </c>
      <c r="C12" s="97">
        <v>58.539007092198581</v>
      </c>
      <c r="D12" s="97">
        <v>57.385536320983654</v>
      </c>
      <c r="E12" s="97" t="s">
        <v>23</v>
      </c>
      <c r="F12" s="97">
        <v>68.58137391343088</v>
      </c>
      <c r="G12" s="97">
        <v>69.0191978159217</v>
      </c>
      <c r="H12" s="97">
        <v>69.10349425353985</v>
      </c>
      <c r="I12" s="97">
        <v>68.039025532117464</v>
      </c>
      <c r="J12" s="97">
        <v>68.253816401474211</v>
      </c>
      <c r="K12" s="99">
        <v>66.935130456506258</v>
      </c>
      <c r="L12" s="99">
        <v>69.872217394356042</v>
      </c>
      <c r="M12" s="99">
        <v>69.895722834897825</v>
      </c>
      <c r="N12" s="99">
        <v>69.780609306666108</v>
      </c>
      <c r="O12" s="99">
        <v>67.03643477915189</v>
      </c>
      <c r="P12" s="99">
        <v>66.723301595707511</v>
      </c>
      <c r="Q12" s="99">
        <v>65.571637693447343</v>
      </c>
      <c r="R12" s="99">
        <v>63.341340911747409</v>
      </c>
      <c r="S12" s="99">
        <v>63.767689189891399</v>
      </c>
      <c r="T12" s="99">
        <v>63.473718051760166</v>
      </c>
      <c r="U12" s="99">
        <v>65.06726388611925</v>
      </c>
      <c r="V12" s="99">
        <v>64.652417701676114</v>
      </c>
      <c r="W12" s="99">
        <v>64.267888076573016</v>
      </c>
    </row>
    <row r="13" spans="1:23" x14ac:dyDescent="0.2">
      <c r="A13" s="69" t="s">
        <v>30</v>
      </c>
      <c r="B13" s="97" t="s">
        <v>23</v>
      </c>
      <c r="C13" s="97" t="s">
        <v>23</v>
      </c>
      <c r="D13" s="97" t="s">
        <v>23</v>
      </c>
      <c r="E13" s="97">
        <v>22.506040731574775</v>
      </c>
      <c r="F13" s="97">
        <v>33.621480026202136</v>
      </c>
      <c r="G13" s="97">
        <v>30.67738231938786</v>
      </c>
      <c r="H13" s="97">
        <v>33.884534506787979</v>
      </c>
      <c r="I13" s="97">
        <v>38.964451313512278</v>
      </c>
      <c r="J13" s="97">
        <v>45.084818106834476</v>
      </c>
      <c r="K13" s="99">
        <v>44.435937699721769</v>
      </c>
      <c r="L13" s="99">
        <v>47.151275656083378</v>
      </c>
      <c r="M13" s="99">
        <v>43.20299867140168</v>
      </c>
      <c r="N13" s="99">
        <v>44.685711217148707</v>
      </c>
      <c r="O13" s="99">
        <v>50.164719306958759</v>
      </c>
      <c r="P13" s="99">
        <v>63.167342356519725</v>
      </c>
      <c r="Q13" s="99">
        <v>57.525649818607924</v>
      </c>
      <c r="R13" s="99">
        <v>47.723532302022484</v>
      </c>
      <c r="S13" s="99">
        <v>43.534400982088059</v>
      </c>
      <c r="T13" s="99">
        <v>46.050459018558875</v>
      </c>
      <c r="U13" s="99">
        <v>51.494414441074213</v>
      </c>
      <c r="V13" s="99">
        <v>47.19374342797056</v>
      </c>
      <c r="W13" s="99">
        <v>42.347664369325024</v>
      </c>
    </row>
    <row r="14" spans="1:23" x14ac:dyDescent="0.2">
      <c r="A14" s="69" t="s">
        <v>31</v>
      </c>
      <c r="B14" s="97">
        <v>54.657571203320423</v>
      </c>
      <c r="C14" s="97">
        <v>57.002261332809248</v>
      </c>
      <c r="D14" s="97">
        <v>63.219627761126972</v>
      </c>
      <c r="E14" s="97">
        <v>70.907040488753637</v>
      </c>
      <c r="F14" s="97">
        <v>71.097385918890225</v>
      </c>
      <c r="G14" s="97">
        <v>69.872751916718556</v>
      </c>
      <c r="H14" s="97">
        <v>70.487778465531989</v>
      </c>
      <c r="I14" s="97">
        <v>70.115666876181265</v>
      </c>
      <c r="J14" s="97">
        <v>70.827776458337141</v>
      </c>
      <c r="K14" s="99">
        <v>71.300940940008246</v>
      </c>
      <c r="L14" s="99">
        <v>72.29847342252765</v>
      </c>
      <c r="M14" s="99">
        <v>74.252911637110344</v>
      </c>
      <c r="N14" s="99">
        <v>71.423910896624292</v>
      </c>
      <c r="O14" s="99">
        <v>69.634967833190728</v>
      </c>
      <c r="P14" s="99">
        <v>70.458471693087859</v>
      </c>
      <c r="Q14" s="99">
        <v>68.721811598784981</v>
      </c>
      <c r="R14" s="99">
        <v>68.855941712422009</v>
      </c>
      <c r="S14" s="99">
        <v>67.712412278681228</v>
      </c>
      <c r="T14" s="99">
        <v>66.667215734075683</v>
      </c>
      <c r="U14" s="99">
        <v>65.839253471929254</v>
      </c>
      <c r="V14" s="99">
        <v>65.254649128490911</v>
      </c>
      <c r="W14" s="99">
        <v>65.658542647218724</v>
      </c>
    </row>
    <row r="15" spans="1:23" x14ac:dyDescent="0.2">
      <c r="A15" s="69" t="s">
        <v>32</v>
      </c>
      <c r="B15" s="97">
        <v>58.915534013192939</v>
      </c>
      <c r="C15" s="97">
        <v>61.481198068759156</v>
      </c>
      <c r="D15" s="97">
        <v>60.981087238940511</v>
      </c>
      <c r="E15" s="97">
        <v>62.507818153623482</v>
      </c>
      <c r="F15" s="97">
        <v>63.191887949690106</v>
      </c>
      <c r="G15" s="97">
        <v>63.250525754951049</v>
      </c>
      <c r="H15" s="97">
        <v>62.617150100897867</v>
      </c>
      <c r="I15" s="97">
        <v>63.103787087318338</v>
      </c>
      <c r="J15" s="97">
        <v>62.115905096959423</v>
      </c>
      <c r="K15" s="99">
        <v>63.081200190025278</v>
      </c>
      <c r="L15" s="99">
        <v>62.97906432816832</v>
      </c>
      <c r="M15" s="99">
        <v>62.730743936976019</v>
      </c>
      <c r="N15" s="99">
        <v>61.692504092829239</v>
      </c>
      <c r="O15" s="99">
        <v>63.159207788970306</v>
      </c>
      <c r="P15" s="99">
        <v>63.953960844674818</v>
      </c>
      <c r="Q15" s="99">
        <v>64.578718735382338</v>
      </c>
      <c r="R15" s="99">
        <v>64.586879157468886</v>
      </c>
      <c r="S15" s="99">
        <v>63.631035304534159</v>
      </c>
      <c r="T15" s="99">
        <v>63.717768989948262</v>
      </c>
      <c r="U15" s="99">
        <v>65.105778597509655</v>
      </c>
      <c r="V15" s="99">
        <v>65.259452653385466</v>
      </c>
      <c r="W15" s="99">
        <v>65.40629612657365</v>
      </c>
    </row>
    <row r="16" spans="1:23" x14ac:dyDescent="0.2">
      <c r="A16" s="69" t="s">
        <v>33</v>
      </c>
      <c r="B16" s="97">
        <v>22.46036749148816</v>
      </c>
      <c r="C16" s="97">
        <v>26.097843806086491</v>
      </c>
      <c r="D16" s="97">
        <v>29.483523610496299</v>
      </c>
      <c r="E16" s="97" t="s">
        <v>23</v>
      </c>
      <c r="F16" s="97">
        <v>32.660011743981208</v>
      </c>
      <c r="G16" s="97" t="s">
        <v>23</v>
      </c>
      <c r="H16" s="97">
        <v>32.061404405899083</v>
      </c>
      <c r="I16" s="97">
        <v>31.069928632265263</v>
      </c>
      <c r="J16" s="97">
        <v>30.979430341449969</v>
      </c>
      <c r="K16" s="99">
        <v>30.042532308195653</v>
      </c>
      <c r="L16" s="99">
        <v>28.587507453786525</v>
      </c>
      <c r="M16" s="99">
        <v>31.269316982710716</v>
      </c>
      <c r="N16" s="99">
        <v>36.194597359247346</v>
      </c>
      <c r="O16" s="99">
        <v>39.436755094194545</v>
      </c>
      <c r="P16" s="99">
        <v>34.92508103330438</v>
      </c>
      <c r="Q16" s="99">
        <v>34.285287081339717</v>
      </c>
      <c r="R16" s="99">
        <v>33.342430424311061</v>
      </c>
      <c r="S16" s="99">
        <v>33.878994016146272</v>
      </c>
      <c r="T16" s="99">
        <v>32.960641382305646</v>
      </c>
      <c r="U16" s="99">
        <v>42.207755190459359</v>
      </c>
      <c r="V16" s="99">
        <v>48.764980892157197</v>
      </c>
      <c r="W16" s="99">
        <v>48.157444328709545</v>
      </c>
    </row>
    <row r="17" spans="1:23" x14ac:dyDescent="0.2">
      <c r="A17" s="69" t="s">
        <v>34</v>
      </c>
      <c r="B17" s="97">
        <v>43.582125013977645</v>
      </c>
      <c r="C17" s="97">
        <v>63.564126747042984</v>
      </c>
      <c r="D17" s="97">
        <v>70.05961251862891</v>
      </c>
      <c r="E17" s="97">
        <v>71.621736542222976</v>
      </c>
      <c r="F17" s="97">
        <v>70.077084793272604</v>
      </c>
      <c r="G17" s="97">
        <v>68.825741746761395</v>
      </c>
      <c r="H17" s="97">
        <v>67.509775171065499</v>
      </c>
      <c r="I17" s="97">
        <v>65.746576831123676</v>
      </c>
      <c r="J17" s="97">
        <v>65.517241379310349</v>
      </c>
      <c r="K17" s="99">
        <v>66.14642067752267</v>
      </c>
      <c r="L17" s="99">
        <v>65.921052631578945</v>
      </c>
      <c r="M17" s="99">
        <v>64.733650598710469</v>
      </c>
      <c r="N17" s="99">
        <v>68.302604662452524</v>
      </c>
      <c r="O17" s="99">
        <v>68.686891389976793</v>
      </c>
      <c r="P17" s="99">
        <v>69.755054578191221</v>
      </c>
      <c r="Q17" s="99">
        <v>71.7545535814875</v>
      </c>
      <c r="R17" s="99">
        <v>71.873422581172647</v>
      </c>
      <c r="S17" s="99">
        <v>71.002965758964692</v>
      </c>
      <c r="T17" s="99">
        <v>71.833885547013224</v>
      </c>
      <c r="U17" s="99">
        <v>72.211898837831896</v>
      </c>
      <c r="V17" s="99">
        <v>75.373438902946688</v>
      </c>
      <c r="W17" s="99">
        <v>70.943900867790504</v>
      </c>
    </row>
    <row r="18" spans="1:23" x14ac:dyDescent="0.2">
      <c r="A18" s="69" t="s">
        <v>35</v>
      </c>
      <c r="B18" s="97">
        <v>9.6129837702871423</v>
      </c>
      <c r="C18" s="97">
        <v>21.765478739606205</v>
      </c>
      <c r="D18" s="97">
        <v>31.85410486367423</v>
      </c>
      <c r="E18" s="97">
        <v>56.361643835616434</v>
      </c>
      <c r="F18" s="97">
        <v>58.871733431819692</v>
      </c>
      <c r="G18" s="97">
        <v>57.197918342703034</v>
      </c>
      <c r="H18" s="97">
        <v>51.758010118043842</v>
      </c>
      <c r="I18" s="97" t="s">
        <v>23</v>
      </c>
      <c r="J18" s="97">
        <v>51.513884537253631</v>
      </c>
      <c r="K18" s="99">
        <v>53.19843196742157</v>
      </c>
      <c r="L18" s="99">
        <v>54.563678505119825</v>
      </c>
      <c r="M18" s="99">
        <v>54.563678514414867</v>
      </c>
      <c r="N18" s="99">
        <v>50.322752079082669</v>
      </c>
      <c r="O18" s="99" t="s">
        <v>23</v>
      </c>
      <c r="P18" s="99">
        <v>53.136719237994669</v>
      </c>
      <c r="Q18" s="99" t="s">
        <v>23</v>
      </c>
      <c r="R18" s="99">
        <v>55.842578346424808</v>
      </c>
      <c r="S18" s="99">
        <v>61.068953305811249</v>
      </c>
      <c r="T18" s="99">
        <v>65.990723805065016</v>
      </c>
      <c r="U18" s="99">
        <v>64.431861492771617</v>
      </c>
      <c r="V18" s="99">
        <v>64.32171299365254</v>
      </c>
      <c r="W18" s="99">
        <v>64.328420638240289</v>
      </c>
    </row>
    <row r="19" spans="1:23" x14ac:dyDescent="0.2">
      <c r="A19" s="69" t="s">
        <v>36</v>
      </c>
      <c r="B19" s="97" t="s">
        <v>23</v>
      </c>
      <c r="C19" s="97">
        <v>55.701613139327222</v>
      </c>
      <c r="D19" s="97">
        <v>59.229754897296118</v>
      </c>
      <c r="E19" s="97">
        <v>80.475026031728078</v>
      </c>
      <c r="F19" s="97">
        <v>80.811412084712913</v>
      </c>
      <c r="G19" s="97">
        <v>80.066907691853373</v>
      </c>
      <c r="H19" s="97">
        <v>78.43777487538982</v>
      </c>
      <c r="I19" s="97">
        <v>80.226956747265078</v>
      </c>
      <c r="J19" s="97">
        <v>81.498302649720202</v>
      </c>
      <c r="K19" s="99">
        <v>81.835870154179602</v>
      </c>
      <c r="L19" s="99">
        <v>84.027865137850867</v>
      </c>
      <c r="M19" s="99">
        <v>83.030238228891008</v>
      </c>
      <c r="N19" s="99">
        <v>83.533525517830455</v>
      </c>
      <c r="O19" s="99">
        <v>83.01128921236905</v>
      </c>
      <c r="P19" s="99">
        <v>83.792302102161258</v>
      </c>
      <c r="Q19" s="99">
        <v>84.234477644852305</v>
      </c>
      <c r="R19" s="99">
        <v>84.200919572098613</v>
      </c>
      <c r="S19" s="99">
        <v>84.834523036988969</v>
      </c>
      <c r="T19" s="99">
        <v>85.202398197328179</v>
      </c>
      <c r="U19" s="99">
        <v>86.574266741455119</v>
      </c>
      <c r="V19" s="99">
        <v>87.79575774399504</v>
      </c>
      <c r="W19" s="99">
        <v>88.263389258171969</v>
      </c>
    </row>
    <row r="20" spans="1:23" x14ac:dyDescent="0.2">
      <c r="A20" s="69" t="s">
        <v>37</v>
      </c>
      <c r="B20" s="97">
        <v>56.373172622230548</v>
      </c>
      <c r="C20" s="97">
        <v>55.804971878867306</v>
      </c>
      <c r="D20" s="97">
        <v>53.407785902557656</v>
      </c>
      <c r="E20" s="97">
        <v>50.0710255772333</v>
      </c>
      <c r="F20" s="97">
        <v>49.077526119567935</v>
      </c>
      <c r="G20" s="97">
        <v>48.333847049556496</v>
      </c>
      <c r="H20" s="97">
        <v>47.254384183086195</v>
      </c>
      <c r="I20" s="97">
        <v>47.813544876417751</v>
      </c>
      <c r="J20" s="97">
        <v>50.361566274328794</v>
      </c>
      <c r="K20" s="99">
        <v>48.779951637722576</v>
      </c>
      <c r="L20" s="99">
        <v>51.859429336200179</v>
      </c>
      <c r="M20" s="99">
        <v>53.56398214060065</v>
      </c>
      <c r="N20" s="99">
        <v>53.298453849757934</v>
      </c>
      <c r="O20" s="99">
        <v>53.907026277840906</v>
      </c>
      <c r="P20" s="99">
        <v>54.643978476169316</v>
      </c>
      <c r="Q20" s="99">
        <v>54.174856724789663</v>
      </c>
      <c r="R20" s="99">
        <v>54.712602046408776</v>
      </c>
      <c r="S20" s="99">
        <v>56.671489616654668</v>
      </c>
      <c r="T20" s="99">
        <v>58.159498127002749</v>
      </c>
      <c r="U20" s="99">
        <v>60.799378135625602</v>
      </c>
      <c r="V20" s="99">
        <v>62.369880199128758</v>
      </c>
      <c r="W20" s="99">
        <v>63.263479604949794</v>
      </c>
    </row>
    <row r="21" spans="1:23" x14ac:dyDescent="0.2">
      <c r="A21" s="69" t="s">
        <v>38</v>
      </c>
      <c r="B21" s="97">
        <v>65.962717708463344</v>
      </c>
      <c r="C21" s="97">
        <v>75.387878512138613</v>
      </c>
      <c r="D21" s="97">
        <v>70.280934915528576</v>
      </c>
      <c r="E21" s="97">
        <v>70.961283545286221</v>
      </c>
      <c r="F21" s="97">
        <v>73.673950586322107</v>
      </c>
      <c r="G21" s="97">
        <v>74.441888708834952</v>
      </c>
      <c r="H21" s="97">
        <v>74.976961313816901</v>
      </c>
      <c r="I21" s="97">
        <v>75.191467034595945</v>
      </c>
      <c r="J21" s="97">
        <v>76.447677847144945</v>
      </c>
      <c r="K21" s="99">
        <v>77.155346664658964</v>
      </c>
      <c r="L21" s="99">
        <v>77.89055879967367</v>
      </c>
      <c r="M21" s="99">
        <v>78.461790781264213</v>
      </c>
      <c r="N21" s="99">
        <v>75.762106922056063</v>
      </c>
      <c r="O21" s="99">
        <v>76.514185123937679</v>
      </c>
      <c r="P21" s="99">
        <v>76.962893455765411</v>
      </c>
      <c r="Q21" s="99">
        <v>76.622938942274516</v>
      </c>
      <c r="R21" s="99">
        <v>76.090542551112947</v>
      </c>
      <c r="S21" s="99">
        <v>77.756723594991954</v>
      </c>
      <c r="T21" s="99">
        <v>78.491076993805706</v>
      </c>
      <c r="U21" s="99">
        <v>78.752689436052464</v>
      </c>
      <c r="V21" s="99">
        <v>78.7956392381315</v>
      </c>
      <c r="W21" s="99">
        <v>79.421869975658254</v>
      </c>
    </row>
    <row r="22" spans="1:23" x14ac:dyDescent="0.2">
      <c r="A22" s="69" t="s">
        <v>39</v>
      </c>
      <c r="B22" s="97" t="s">
        <v>23</v>
      </c>
      <c r="C22" s="97">
        <v>39.821898908817261</v>
      </c>
      <c r="D22" s="97">
        <v>43.674897473400442</v>
      </c>
      <c r="E22" s="97">
        <v>59.960587943036735</v>
      </c>
      <c r="F22" s="97">
        <v>60.435691811833323</v>
      </c>
      <c r="G22" s="97">
        <v>61.183597390493937</v>
      </c>
      <c r="H22" s="97">
        <v>62.368231328306159</v>
      </c>
      <c r="I22" s="97">
        <v>66.823473170830937</v>
      </c>
      <c r="J22" s="97">
        <v>68.319639917679098</v>
      </c>
      <c r="K22" s="99">
        <v>71.077950006669795</v>
      </c>
      <c r="L22" s="99">
        <v>72.284799751606485</v>
      </c>
      <c r="M22" s="99">
        <v>73.25978399842046</v>
      </c>
      <c r="N22" s="99">
        <v>73.225177447612637</v>
      </c>
      <c r="O22" s="99">
        <v>73.421712782742048</v>
      </c>
      <c r="P22" s="99">
        <v>75.737614324874727</v>
      </c>
      <c r="Q22" s="99">
        <v>76.150024727120467</v>
      </c>
      <c r="R22" s="99">
        <v>76.611406399590024</v>
      </c>
      <c r="S22" s="99">
        <v>77.296573022965703</v>
      </c>
      <c r="T22" s="99">
        <v>76.792084476967389</v>
      </c>
      <c r="U22" s="99">
        <v>77.464784420814723</v>
      </c>
      <c r="V22" s="99">
        <v>77.587911572266862</v>
      </c>
      <c r="W22" s="99">
        <v>77.415281016429432</v>
      </c>
    </row>
    <row r="23" spans="1:23" x14ac:dyDescent="0.2">
      <c r="A23" s="74" t="s">
        <v>40</v>
      </c>
      <c r="B23" s="97" t="s">
        <v>23</v>
      </c>
      <c r="C23" s="97" t="s">
        <v>23</v>
      </c>
      <c r="D23" s="97">
        <v>73.727491646193059</v>
      </c>
      <c r="E23" s="97">
        <v>74.048844708896652</v>
      </c>
      <c r="F23" s="97">
        <v>76.183625594727829</v>
      </c>
      <c r="G23" s="97">
        <v>74.893468030539083</v>
      </c>
      <c r="H23" s="97">
        <v>76.091592281605642</v>
      </c>
      <c r="I23" s="97">
        <v>76.716463376137639</v>
      </c>
      <c r="J23" s="97">
        <v>76.853343550283896</v>
      </c>
      <c r="K23" s="99">
        <v>77.258131378668722</v>
      </c>
      <c r="L23" s="99">
        <v>76.242309697014264</v>
      </c>
      <c r="M23" s="99">
        <v>75.366769849066927</v>
      </c>
      <c r="N23" s="99">
        <v>74.260404383423918</v>
      </c>
      <c r="O23" s="99">
        <v>74.799597573022709</v>
      </c>
      <c r="P23" s="99">
        <v>76.534316896130221</v>
      </c>
      <c r="Q23" s="99">
        <v>77.949207200218879</v>
      </c>
      <c r="R23" s="99">
        <v>78.51462207443214</v>
      </c>
      <c r="S23" s="99">
        <v>78.222559088195723</v>
      </c>
      <c r="T23" s="99">
        <v>77.527149154253806</v>
      </c>
      <c r="U23" s="99">
        <v>77.735119015316684</v>
      </c>
      <c r="V23" s="99">
        <v>79.406133055132329</v>
      </c>
      <c r="W23" s="99">
        <v>80.293321251908026</v>
      </c>
    </row>
    <row r="24" spans="1:23" x14ac:dyDescent="0.2">
      <c r="A24" s="74" t="s">
        <v>41</v>
      </c>
      <c r="B24" s="97" t="s">
        <v>23</v>
      </c>
      <c r="C24" s="97" t="s">
        <v>23</v>
      </c>
      <c r="D24" s="97">
        <v>28.106944666468749</v>
      </c>
      <c r="E24" s="97">
        <v>40.257348632730761</v>
      </c>
      <c r="F24" s="97">
        <v>36.376602004687584</v>
      </c>
      <c r="G24" s="97">
        <v>40.903305479424127</v>
      </c>
      <c r="H24" s="97">
        <v>34.339997906416833</v>
      </c>
      <c r="I24" s="97">
        <v>44.480259497020946</v>
      </c>
      <c r="J24" s="97">
        <v>40.731925104950555</v>
      </c>
      <c r="K24" s="99">
        <v>50.383576318925563</v>
      </c>
      <c r="L24" s="99">
        <v>32.553185877418109</v>
      </c>
      <c r="M24" s="99">
        <v>25.025127899773757</v>
      </c>
      <c r="N24" s="99">
        <v>36.393992725566108</v>
      </c>
      <c r="O24" s="99">
        <v>37.012954415390134</v>
      </c>
      <c r="P24" s="99">
        <v>27.76661823401103</v>
      </c>
      <c r="Q24" s="99">
        <v>22.590086914052424</v>
      </c>
      <c r="R24" s="99">
        <v>28.243727598566309</v>
      </c>
      <c r="S24" s="99">
        <v>35.503685503685503</v>
      </c>
      <c r="T24" s="99">
        <v>24.704336399474379</v>
      </c>
      <c r="U24" s="99">
        <v>24.456521739130434</v>
      </c>
      <c r="V24" s="99">
        <v>27.193618564176941</v>
      </c>
      <c r="W24" s="99">
        <v>24.865735767991406</v>
      </c>
    </row>
    <row r="25" spans="1:23" x14ac:dyDescent="0.2">
      <c r="A25" s="74" t="s">
        <v>42</v>
      </c>
      <c r="B25" s="97" t="s">
        <v>23</v>
      </c>
      <c r="C25" s="97" t="s">
        <v>23</v>
      </c>
      <c r="D25" s="97" t="s">
        <v>23</v>
      </c>
      <c r="E25" s="97">
        <v>21.502487944024455</v>
      </c>
      <c r="F25" s="97">
        <v>29.10045642802806</v>
      </c>
      <c r="G25" s="97">
        <v>16.855316932446513</v>
      </c>
      <c r="H25" s="97">
        <v>21.006176691355346</v>
      </c>
      <c r="I25" s="97">
        <v>21.430501888198215</v>
      </c>
      <c r="J25" s="97">
        <v>20.387452699173114</v>
      </c>
      <c r="K25" s="99">
        <v>27.941546989166039</v>
      </c>
      <c r="L25" s="99">
        <v>28.526961142591816</v>
      </c>
      <c r="M25" s="99">
        <v>23.750247293350039</v>
      </c>
      <c r="N25" s="99">
        <v>24.391084301766224</v>
      </c>
      <c r="O25" s="99">
        <v>29.398424336263034</v>
      </c>
      <c r="P25" s="99">
        <v>26.216669378630204</v>
      </c>
      <c r="Q25" s="99">
        <v>26.926905455362014</v>
      </c>
      <c r="R25" s="99">
        <v>25.457395029269669</v>
      </c>
      <c r="S25" s="99">
        <v>30.87252240418017</v>
      </c>
      <c r="T25" s="99">
        <v>27.392408961428899</v>
      </c>
      <c r="U25" s="99">
        <v>34.968194083244811</v>
      </c>
      <c r="V25" s="99">
        <v>36.807018099475854</v>
      </c>
      <c r="W25" s="99">
        <v>41.828170375270346</v>
      </c>
    </row>
    <row r="26" spans="1:23" x14ac:dyDescent="0.2">
      <c r="A26" s="69" t="s">
        <v>43</v>
      </c>
      <c r="B26" s="97" t="s">
        <v>23</v>
      </c>
      <c r="C26" s="97" t="s">
        <v>23</v>
      </c>
      <c r="D26" s="97" t="s">
        <v>23</v>
      </c>
      <c r="E26" s="97">
        <v>92.607859302006048</v>
      </c>
      <c r="F26" s="97" t="s">
        <v>23</v>
      </c>
      <c r="G26" s="97" t="s">
        <v>23</v>
      </c>
      <c r="H26" s="97">
        <v>89.102865194927176</v>
      </c>
      <c r="I26" s="97">
        <v>87.781996872905964</v>
      </c>
      <c r="J26" s="97">
        <v>86.440677966101703</v>
      </c>
      <c r="K26" s="99">
        <v>86.069210292812784</v>
      </c>
      <c r="L26" s="99">
        <v>83.671399594320491</v>
      </c>
      <c r="M26" s="99">
        <v>77.892695539754371</v>
      </c>
      <c r="N26" s="99">
        <v>75.885084155542657</v>
      </c>
      <c r="O26" s="99">
        <v>66.25807520291535</v>
      </c>
      <c r="P26" s="99">
        <v>65.91700981944885</v>
      </c>
      <c r="Q26" s="99">
        <v>55.290037764408929</v>
      </c>
      <c r="R26" s="99">
        <v>52.482025030244436</v>
      </c>
      <c r="S26" s="99">
        <v>53.731343283582092</v>
      </c>
      <c r="T26" s="99">
        <v>52.728613569321539</v>
      </c>
      <c r="U26" s="99">
        <v>55.469737396433082</v>
      </c>
      <c r="V26" s="99">
        <v>55.77910364922991</v>
      </c>
      <c r="W26" s="99">
        <v>55.815232334341488</v>
      </c>
    </row>
    <row r="27" spans="1:23" x14ac:dyDescent="0.2">
      <c r="A27" s="69" t="s">
        <v>44</v>
      </c>
      <c r="B27" s="97" t="s">
        <v>23</v>
      </c>
      <c r="C27" s="97" t="s">
        <v>23</v>
      </c>
      <c r="D27" s="97">
        <v>20.751769308541036</v>
      </c>
      <c r="E27" s="97">
        <v>29.753509957690188</v>
      </c>
      <c r="F27" s="97">
        <v>30.293007526999016</v>
      </c>
      <c r="G27" s="97">
        <v>33.960002879352167</v>
      </c>
      <c r="H27" s="97">
        <v>30.672779652268371</v>
      </c>
      <c r="I27" s="97">
        <v>42.664332232752933</v>
      </c>
      <c r="J27" s="97">
        <v>46.948992337527521</v>
      </c>
      <c r="K27" s="99">
        <v>48.858426518174639</v>
      </c>
      <c r="L27" s="99">
        <v>43.578562885472735</v>
      </c>
      <c r="M27" s="99">
        <v>34.700887631825402</v>
      </c>
      <c r="N27" s="99">
        <v>36.671818399190279</v>
      </c>
      <c r="O27" s="99">
        <v>35.036224891222062</v>
      </c>
      <c r="P27" s="99">
        <v>34.89967350389712</v>
      </c>
      <c r="Q27" s="99">
        <v>26.774031601136194</v>
      </c>
      <c r="R27" s="99">
        <v>25.454804500362837</v>
      </c>
      <c r="S27" s="99">
        <v>17.847704756590606</v>
      </c>
      <c r="T27" s="99">
        <v>18.601783583043456</v>
      </c>
      <c r="U27" s="99">
        <v>22.219744450034192</v>
      </c>
      <c r="V27" s="99">
        <v>22.488692182877429</v>
      </c>
      <c r="W27" s="99">
        <v>22.110449165309767</v>
      </c>
    </row>
    <row r="28" spans="1:23" x14ac:dyDescent="0.2">
      <c r="A28" s="69" t="s">
        <v>45</v>
      </c>
      <c r="B28" s="97">
        <v>53.259069696299775</v>
      </c>
      <c r="C28" s="97">
        <v>49.662618083734927</v>
      </c>
      <c r="D28" s="97">
        <v>52.11906020979098</v>
      </c>
      <c r="E28" s="97">
        <v>55.105067985166876</v>
      </c>
      <c r="F28" s="97">
        <v>54.442518775274408</v>
      </c>
      <c r="G28" s="97">
        <v>51.937807248199384</v>
      </c>
      <c r="H28" s="97">
        <v>52.514210756449501</v>
      </c>
      <c r="I28" s="97">
        <v>53.553701552434262</v>
      </c>
      <c r="J28" s="97">
        <v>52.896029471960702</v>
      </c>
      <c r="K28" s="99">
        <v>53.857493857493857</v>
      </c>
      <c r="L28" s="99">
        <v>53.132856314059175</v>
      </c>
      <c r="M28" s="99">
        <v>50.114263949723856</v>
      </c>
      <c r="N28" s="99">
        <v>47.079169869331281</v>
      </c>
      <c r="O28" s="99">
        <v>47.906720528828501</v>
      </c>
      <c r="P28" s="99">
        <v>56.571873715524923</v>
      </c>
      <c r="Q28" s="99">
        <v>56.563886986411916</v>
      </c>
      <c r="R28" s="99">
        <v>55.662746651652739</v>
      </c>
      <c r="S28" s="99">
        <v>56.02580394891983</v>
      </c>
      <c r="T28" s="99">
        <v>55.995281176957469</v>
      </c>
      <c r="U28" s="99">
        <v>58.286235198473911</v>
      </c>
      <c r="V28" s="99">
        <v>58.11586282279</v>
      </c>
      <c r="W28" s="99">
        <v>67.051981705496715</v>
      </c>
    </row>
    <row r="29" spans="1:23" x14ac:dyDescent="0.2">
      <c r="A29" s="69" t="s">
        <v>46</v>
      </c>
      <c r="B29" s="97">
        <v>21.666666666666668</v>
      </c>
      <c r="C29" s="97">
        <v>26.829951014695592</v>
      </c>
      <c r="D29" s="97">
        <v>27.021491964701195</v>
      </c>
      <c r="E29" s="97" t="s">
        <v>23</v>
      </c>
      <c r="F29" s="97">
        <v>37.000423668973312</v>
      </c>
      <c r="G29" s="97" t="s">
        <v>23</v>
      </c>
      <c r="H29" s="97">
        <v>40.784242862305746</v>
      </c>
      <c r="I29" s="97" t="s">
        <v>23</v>
      </c>
      <c r="J29" s="97">
        <v>41.63014899211219</v>
      </c>
      <c r="K29" s="99" t="s">
        <v>23</v>
      </c>
      <c r="L29" s="99">
        <v>42.711707542804255</v>
      </c>
      <c r="M29" s="99" t="s">
        <v>23</v>
      </c>
      <c r="N29" s="99">
        <v>41.759145088368271</v>
      </c>
      <c r="O29" s="99" t="s">
        <v>23</v>
      </c>
      <c r="P29" s="99">
        <v>45.44761904761905</v>
      </c>
      <c r="Q29" s="99" t="s">
        <v>23</v>
      </c>
      <c r="R29" s="99">
        <v>46.405959031657353</v>
      </c>
      <c r="S29" s="99" t="s">
        <v>23</v>
      </c>
      <c r="T29" s="99">
        <v>51.084183673469383</v>
      </c>
      <c r="U29" s="99" t="s">
        <v>23</v>
      </c>
      <c r="V29" s="99">
        <v>55.213148433487412</v>
      </c>
      <c r="W29" s="99" t="s">
        <v>23</v>
      </c>
    </row>
    <row r="30" spans="1:23" x14ac:dyDescent="0.2">
      <c r="A30" s="75" t="s">
        <v>47</v>
      </c>
      <c r="B30" s="100">
        <v>52.871517395225212</v>
      </c>
      <c r="C30" s="100">
        <v>54.569113948155611</v>
      </c>
      <c r="D30" s="100">
        <v>56.710000251452144</v>
      </c>
      <c r="E30" s="100" t="s">
        <v>23</v>
      </c>
      <c r="F30" s="100">
        <v>59.727046232771627</v>
      </c>
      <c r="G30" s="100">
        <v>57.429245283018872</v>
      </c>
      <c r="H30" s="100">
        <v>57.316656439576263</v>
      </c>
      <c r="I30" s="100">
        <v>54.508638818568464</v>
      </c>
      <c r="J30" s="100">
        <v>53.501269521649661</v>
      </c>
      <c r="K30" s="101">
        <v>53.432709955850989</v>
      </c>
      <c r="L30" s="101">
        <v>52.54091628547031</v>
      </c>
      <c r="M30" s="101">
        <v>53.171612788606041</v>
      </c>
      <c r="N30" s="101">
        <v>51.574448781768908</v>
      </c>
      <c r="O30" s="101">
        <v>51.241022378862041</v>
      </c>
      <c r="P30" s="101">
        <v>52.177137525197836</v>
      </c>
      <c r="Q30" s="101">
        <v>52.276166390874934</v>
      </c>
      <c r="R30" s="101">
        <v>52.485408349458709</v>
      </c>
      <c r="S30" s="101">
        <v>53.722601449127382</v>
      </c>
      <c r="T30" s="101">
        <v>53.887445772406885</v>
      </c>
      <c r="U30" s="101">
        <v>53.269565931220875</v>
      </c>
      <c r="V30" s="101">
        <v>52.608411563514622</v>
      </c>
      <c r="W30" s="101">
        <v>51.517716424534633</v>
      </c>
    </row>
    <row r="31" spans="1:23" x14ac:dyDescent="0.2">
      <c r="A31" s="69" t="s">
        <v>48</v>
      </c>
      <c r="B31" s="97" t="s">
        <v>23</v>
      </c>
      <c r="C31" s="97" t="s">
        <v>23</v>
      </c>
      <c r="D31" s="97">
        <v>38.733120780195044</v>
      </c>
      <c r="E31" s="97">
        <v>36.085569525239251</v>
      </c>
      <c r="F31" s="97">
        <v>35.831617949773573</v>
      </c>
      <c r="G31" s="97">
        <v>20.342768686421937</v>
      </c>
      <c r="H31" s="97">
        <v>27.416524066517489</v>
      </c>
      <c r="I31" s="97">
        <v>28.681163074893796</v>
      </c>
      <c r="J31" s="97">
        <v>31.753520495111669</v>
      </c>
      <c r="K31" s="99">
        <v>31.535093673635622</v>
      </c>
      <c r="L31" s="99">
        <v>30.356661171886707</v>
      </c>
      <c r="M31" s="99">
        <v>30.932236381095741</v>
      </c>
      <c r="N31" s="99">
        <v>28.497557856205692</v>
      </c>
      <c r="O31" s="99">
        <v>26.626792880321037</v>
      </c>
      <c r="P31" s="99">
        <v>30.133399505420687</v>
      </c>
      <c r="Q31" s="99">
        <v>37.212688724926672</v>
      </c>
      <c r="R31" s="99">
        <v>43.616800011092778</v>
      </c>
      <c r="S31" s="99">
        <v>46.585890822726093</v>
      </c>
      <c r="T31" s="99">
        <v>46.572945677631537</v>
      </c>
      <c r="U31" s="99">
        <v>65.66627654238421</v>
      </c>
      <c r="V31" s="99">
        <v>64.494010739363887</v>
      </c>
      <c r="W31" s="99">
        <v>66.090843470515409</v>
      </c>
    </row>
    <row r="32" spans="1:23" x14ac:dyDescent="0.2">
      <c r="A32" s="69" t="s">
        <v>49</v>
      </c>
      <c r="B32" s="97" t="s">
        <v>23</v>
      </c>
      <c r="C32" s="97">
        <v>23.437136600695947</v>
      </c>
      <c r="D32" s="97">
        <v>20.917345049093111</v>
      </c>
      <c r="E32" s="97">
        <v>27.795906806241259</v>
      </c>
      <c r="F32" s="97">
        <v>31.808612514557293</v>
      </c>
      <c r="G32" s="97">
        <v>32.475445304007714</v>
      </c>
      <c r="H32" s="97">
        <v>33.154606948841248</v>
      </c>
      <c r="I32" s="97">
        <v>36.027180199576939</v>
      </c>
      <c r="J32" s="97">
        <v>38.465605729100204</v>
      </c>
      <c r="K32" s="99">
        <v>46.404445435601403</v>
      </c>
      <c r="L32" s="99">
        <v>51.238064398591064</v>
      </c>
      <c r="M32" s="99">
        <v>50.099089972209313</v>
      </c>
      <c r="N32" s="99">
        <v>47.303714169113235</v>
      </c>
      <c r="O32" s="99">
        <v>45.920976801621499</v>
      </c>
      <c r="P32" s="99">
        <v>47.394090958097415</v>
      </c>
      <c r="Q32" s="99">
        <v>49.709749372966932</v>
      </c>
      <c r="R32" s="99">
        <v>47.505975939639917</v>
      </c>
      <c r="S32" s="99">
        <v>46.409080994507377</v>
      </c>
      <c r="T32" s="99">
        <v>46.390347167210443</v>
      </c>
      <c r="U32" s="99">
        <v>48.418755628610313</v>
      </c>
      <c r="V32" s="99">
        <v>50.422970755017701</v>
      </c>
      <c r="W32" s="99">
        <v>51.446023204233413</v>
      </c>
    </row>
    <row r="33" spans="1:23" x14ac:dyDescent="0.2">
      <c r="A33" s="69" t="s">
        <v>50</v>
      </c>
      <c r="B33" s="97" t="s">
        <v>23</v>
      </c>
      <c r="C33" s="97" t="s">
        <v>23</v>
      </c>
      <c r="D33" s="97">
        <v>77.554630701310586</v>
      </c>
      <c r="E33" s="97">
        <v>69.414755881576454</v>
      </c>
      <c r="F33" s="97">
        <v>61.61636546466702</v>
      </c>
      <c r="G33" s="97">
        <v>60.26449804408567</v>
      </c>
      <c r="H33" s="97">
        <v>58.180395730230735</v>
      </c>
      <c r="I33" s="97">
        <v>55.306915368888035</v>
      </c>
      <c r="J33" s="97">
        <v>49.722048561242246</v>
      </c>
      <c r="K33" s="99">
        <v>48.487931424279701</v>
      </c>
      <c r="L33" s="99">
        <v>41.633740329347575</v>
      </c>
      <c r="M33" s="99">
        <v>29.959405508773106</v>
      </c>
      <c r="N33" s="99">
        <v>40.181772127623191</v>
      </c>
      <c r="O33" s="99">
        <v>38.317490978745511</v>
      </c>
      <c r="P33" s="99">
        <v>36.045829849685845</v>
      </c>
      <c r="Q33" s="99">
        <v>38.967664185401468</v>
      </c>
      <c r="R33" s="99">
        <v>30.660340365620627</v>
      </c>
      <c r="S33" s="99">
        <v>41.453982013894176</v>
      </c>
      <c r="T33" s="99">
        <v>44.000445219968285</v>
      </c>
      <c r="U33" s="99">
        <v>55.188153274077578</v>
      </c>
      <c r="V33" s="99">
        <v>56.717087239613186</v>
      </c>
      <c r="W33" s="99">
        <v>59.342349136998187</v>
      </c>
    </row>
    <row r="34" spans="1:23" x14ac:dyDescent="0.2">
      <c r="A34" s="73" t="s">
        <v>51</v>
      </c>
      <c r="B34" s="97" t="s">
        <v>23</v>
      </c>
      <c r="C34" s="97">
        <v>76.464408984042819</v>
      </c>
      <c r="D34" s="97">
        <v>68.512581506715648</v>
      </c>
      <c r="E34" s="97">
        <v>70.783380336414282</v>
      </c>
      <c r="F34" s="97">
        <v>70.279031015374201</v>
      </c>
      <c r="G34" s="97">
        <v>69.876337455418152</v>
      </c>
      <c r="H34" s="97">
        <v>68.436510964168633</v>
      </c>
      <c r="I34" s="97">
        <v>69.072010340752072</v>
      </c>
      <c r="J34" s="97">
        <v>67.976629350582272</v>
      </c>
      <c r="K34" s="99">
        <v>66.648696076109431</v>
      </c>
      <c r="L34" s="99">
        <v>64.241135948203137</v>
      </c>
      <c r="M34" s="99">
        <v>62.914210393965561</v>
      </c>
      <c r="N34" s="99">
        <v>62.377460792702365</v>
      </c>
      <c r="O34" s="99">
        <v>60.511176260639552</v>
      </c>
      <c r="P34" s="99">
        <v>60.955541427005087</v>
      </c>
      <c r="Q34" s="99">
        <v>58.337193575147836</v>
      </c>
      <c r="R34" s="99">
        <v>60.604261736767363</v>
      </c>
      <c r="S34" s="99">
        <v>59.609935730661093</v>
      </c>
      <c r="T34" s="99">
        <v>59.20535634143539</v>
      </c>
      <c r="U34" s="99">
        <v>58.707848739880433</v>
      </c>
      <c r="V34" s="99">
        <v>60.144164896241229</v>
      </c>
      <c r="W34" s="99">
        <v>55.592942789265933</v>
      </c>
    </row>
    <row r="35" spans="1:23" x14ac:dyDescent="0.2">
      <c r="A35" s="69" t="s">
        <v>52</v>
      </c>
      <c r="B35" s="97" t="s">
        <v>23</v>
      </c>
      <c r="C35" s="97" t="s">
        <v>23</v>
      </c>
      <c r="D35" s="97">
        <v>64.495905094716306</v>
      </c>
      <c r="E35" s="97">
        <v>62.004904436587893</v>
      </c>
      <c r="F35" s="97">
        <v>63.260721093872888</v>
      </c>
      <c r="G35" s="97">
        <v>61.009577417956628</v>
      </c>
      <c r="H35" s="97">
        <v>60.455709617592504</v>
      </c>
      <c r="I35" s="97">
        <v>63.579836049754178</v>
      </c>
      <c r="J35" s="97">
        <v>66.060553008501927</v>
      </c>
      <c r="K35" s="99">
        <v>65.655840193656161</v>
      </c>
      <c r="L35" s="99">
        <v>66.740222501130205</v>
      </c>
      <c r="M35" s="99">
        <v>71.770916068629589</v>
      </c>
      <c r="N35" s="99">
        <v>61.445135925333375</v>
      </c>
      <c r="O35" s="99">
        <v>59.757316067082492</v>
      </c>
      <c r="P35" s="99">
        <v>61.251718071361815</v>
      </c>
      <c r="Q35" s="99">
        <v>60.033935516866741</v>
      </c>
      <c r="R35" s="99">
        <v>58.537501350913224</v>
      </c>
      <c r="S35" s="99">
        <v>60.20349637652842</v>
      </c>
      <c r="T35" s="99">
        <v>59.656452155805475</v>
      </c>
      <c r="U35" s="99">
        <v>58.433495036224514</v>
      </c>
      <c r="V35" s="99">
        <v>59.439389508417442</v>
      </c>
      <c r="W35" s="99">
        <v>60.746795607312812</v>
      </c>
    </row>
    <row r="36" spans="1:23" x14ac:dyDescent="0.2">
      <c r="A36" s="69" t="s">
        <v>53</v>
      </c>
      <c r="B36" s="97" t="s">
        <v>23</v>
      </c>
      <c r="C36" s="97">
        <v>74.613778704066362</v>
      </c>
      <c r="D36" s="97">
        <v>53.907703758511516</v>
      </c>
      <c r="E36" s="97">
        <v>65.806769634121437</v>
      </c>
      <c r="F36" s="97">
        <v>67.326426473497548</v>
      </c>
      <c r="G36" s="97">
        <v>64.329701561674042</v>
      </c>
      <c r="H36" s="97">
        <v>55.202394527220648</v>
      </c>
      <c r="I36" s="97">
        <v>49.18880114704389</v>
      </c>
      <c r="J36" s="97">
        <v>49.846727976298993</v>
      </c>
      <c r="K36" s="99">
        <v>43.059833543309679</v>
      </c>
      <c r="L36" s="99">
        <v>39.552545097894914</v>
      </c>
      <c r="M36" s="99">
        <v>42.883618841348643</v>
      </c>
      <c r="N36" s="99">
        <v>41.049056038347913</v>
      </c>
      <c r="O36" s="99">
        <v>42.088850578825934</v>
      </c>
      <c r="P36" s="99">
        <v>37.175609054234123</v>
      </c>
      <c r="Q36" s="99">
        <v>41.347940117673602</v>
      </c>
      <c r="R36" s="99">
        <v>46.262870715942164</v>
      </c>
      <c r="S36" s="99">
        <v>36.83785562537296</v>
      </c>
      <c r="T36" s="99">
        <v>27.951776824923002</v>
      </c>
      <c r="U36" s="99">
        <v>50.35929685488464</v>
      </c>
      <c r="V36" s="99">
        <v>54.118204698546649</v>
      </c>
      <c r="W36" s="99">
        <v>54.075320894816812</v>
      </c>
    </row>
    <row r="37" spans="1:23" x14ac:dyDescent="0.2">
      <c r="A37" s="69" t="s">
        <v>54</v>
      </c>
      <c r="B37" s="97" t="s">
        <v>23</v>
      </c>
      <c r="C37" s="97" t="s">
        <v>23</v>
      </c>
      <c r="D37" s="97">
        <v>46.59129586120428</v>
      </c>
      <c r="E37" s="97">
        <v>56.317143042270125</v>
      </c>
      <c r="F37" s="97">
        <v>57.781285333764629</v>
      </c>
      <c r="G37" s="97">
        <v>59.680496824341297</v>
      </c>
      <c r="H37" s="97">
        <v>63.922205526891297</v>
      </c>
      <c r="I37" s="97">
        <v>66.975299454992111</v>
      </c>
      <c r="J37" s="97">
        <v>58.832330790112422</v>
      </c>
      <c r="K37" s="99">
        <v>60.230019457714398</v>
      </c>
      <c r="L37" s="99">
        <v>59.828974446065011</v>
      </c>
      <c r="M37" s="99">
        <v>64.555294161887517</v>
      </c>
      <c r="N37" s="99">
        <v>64.608132636363592</v>
      </c>
      <c r="O37" s="99">
        <v>67.80915942526363</v>
      </c>
      <c r="P37" s="99">
        <v>73.862021179303454</v>
      </c>
      <c r="Q37" s="99">
        <v>75.739896111842427</v>
      </c>
      <c r="R37" s="99">
        <v>76.527659299580677</v>
      </c>
      <c r="S37" s="99">
        <v>77.341410633076904</v>
      </c>
      <c r="T37" s="99">
        <v>76.263529124910463</v>
      </c>
      <c r="U37" s="99">
        <v>75.702657666145697</v>
      </c>
      <c r="V37" s="99">
        <v>74.782840640116859</v>
      </c>
      <c r="W37" s="99">
        <v>74.204521508680685</v>
      </c>
    </row>
    <row r="38" spans="1:23" x14ac:dyDescent="0.2">
      <c r="A38" s="69" t="s">
        <v>55</v>
      </c>
      <c r="B38" s="97">
        <v>45.488168322274653</v>
      </c>
      <c r="C38" s="97">
        <v>55.997001078426599</v>
      </c>
      <c r="D38" s="97">
        <v>48.230428807353434</v>
      </c>
      <c r="E38" s="97">
        <v>53.66330546593209</v>
      </c>
      <c r="F38" s="97">
        <v>52.367894369774191</v>
      </c>
      <c r="G38" s="97">
        <v>54.581472983113457</v>
      </c>
      <c r="H38" s="97">
        <v>54.102258896710062</v>
      </c>
      <c r="I38" s="97">
        <v>54.382517037957982</v>
      </c>
      <c r="J38" s="97">
        <v>53.791339519740909</v>
      </c>
      <c r="K38" s="99">
        <v>55.500703038240204</v>
      </c>
      <c r="L38" s="99">
        <v>55.866397535082704</v>
      </c>
      <c r="M38" s="99">
        <v>54.916707552814891</v>
      </c>
      <c r="N38" s="99">
        <v>51.897985908437114</v>
      </c>
      <c r="O38" s="99">
        <v>51.454681115992059</v>
      </c>
      <c r="P38" s="99">
        <v>52.144778493249852</v>
      </c>
      <c r="Q38" s="99">
        <v>52.97557347636581</v>
      </c>
      <c r="R38" s="99">
        <v>53.077952024770134</v>
      </c>
      <c r="S38" s="99">
        <v>52.916621206530365</v>
      </c>
      <c r="T38" s="99">
        <v>52.535681749164894</v>
      </c>
      <c r="U38" s="99">
        <v>53.740573152337859</v>
      </c>
      <c r="V38" s="99">
        <v>54.959861503626975</v>
      </c>
      <c r="W38" s="99">
        <v>56.503412284223209</v>
      </c>
    </row>
    <row r="39" spans="1:23" x14ac:dyDescent="0.2">
      <c r="A39" s="69" t="s">
        <v>56</v>
      </c>
      <c r="B39" s="97">
        <v>62.961733211587948</v>
      </c>
      <c r="C39" s="97">
        <v>67.054071876030335</v>
      </c>
      <c r="D39" s="97">
        <v>64.958848469733141</v>
      </c>
      <c r="E39" s="97">
        <v>64.960002020544081</v>
      </c>
      <c r="F39" s="97">
        <v>65.503664005249917</v>
      </c>
      <c r="G39" s="97">
        <v>64.849332736974603</v>
      </c>
      <c r="H39" s="97">
        <v>63.708595293017922</v>
      </c>
      <c r="I39" s="97">
        <v>62.563401010465178</v>
      </c>
      <c r="J39" s="97">
        <v>61.387746065715923</v>
      </c>
      <c r="K39" s="99">
        <v>61.653830738134133</v>
      </c>
      <c r="L39" s="99">
        <v>62.530686982517025</v>
      </c>
      <c r="M39" s="99">
        <v>61.994153474264536</v>
      </c>
      <c r="N39" s="99">
        <v>60.409223773952583</v>
      </c>
      <c r="O39" s="99">
        <v>60.94909339200364</v>
      </c>
      <c r="P39" s="99">
        <v>63.580682038152361</v>
      </c>
      <c r="Q39" s="99">
        <v>63.344071687773088</v>
      </c>
      <c r="R39" s="99">
        <v>63.888263590429126</v>
      </c>
      <c r="S39" s="99">
        <v>65.147583628544169</v>
      </c>
      <c r="T39" s="99">
        <v>66.03806994245241</v>
      </c>
      <c r="U39" s="99">
        <v>67.083514440258867</v>
      </c>
      <c r="V39" s="99">
        <v>68.042954901949514</v>
      </c>
      <c r="W39" s="99">
        <v>67.566809362347215</v>
      </c>
    </row>
    <row r="40" spans="1:23" x14ac:dyDescent="0.2">
      <c r="A40" s="69" t="s">
        <v>57</v>
      </c>
      <c r="B40" s="97">
        <v>74.201183431952671</v>
      </c>
      <c r="C40" s="97" t="s">
        <v>23</v>
      </c>
      <c r="D40" s="97" t="s">
        <v>23</v>
      </c>
      <c r="E40" s="97">
        <v>73.911007025761123</v>
      </c>
      <c r="F40" s="97" t="s">
        <v>23</v>
      </c>
      <c r="G40" s="97" t="s">
        <v>23</v>
      </c>
      <c r="H40" s="97" t="s">
        <v>23</v>
      </c>
      <c r="I40" s="97">
        <v>73.74045801526718</v>
      </c>
      <c r="J40" s="97" t="s">
        <v>23</v>
      </c>
      <c r="K40" s="99" t="s">
        <v>23</v>
      </c>
      <c r="L40" s="99" t="s">
        <v>23</v>
      </c>
      <c r="M40" s="99">
        <v>73.49693251533742</v>
      </c>
      <c r="N40" s="99" t="s">
        <v>23</v>
      </c>
      <c r="O40" s="99" t="s">
        <v>23</v>
      </c>
      <c r="P40" s="99" t="s">
        <v>23</v>
      </c>
      <c r="Q40" s="99">
        <v>71.525146723793583</v>
      </c>
      <c r="R40" s="99" t="s">
        <v>23</v>
      </c>
      <c r="S40" s="99" t="s">
        <v>23</v>
      </c>
      <c r="T40" s="99">
        <v>70.992095436513821</v>
      </c>
      <c r="U40" s="99" t="s">
        <v>23</v>
      </c>
      <c r="V40" s="99">
        <v>70.967914099100057</v>
      </c>
      <c r="W40" s="99" t="s">
        <v>23</v>
      </c>
    </row>
    <row r="41" spans="1:23" x14ac:dyDescent="0.2">
      <c r="A41" s="69" t="s">
        <v>58</v>
      </c>
      <c r="B41" s="97">
        <v>63.654722491235184</v>
      </c>
      <c r="C41" s="97">
        <v>68.479406130268188</v>
      </c>
      <c r="D41" s="97">
        <v>74.596343798180371</v>
      </c>
      <c r="E41" s="97" t="s">
        <v>23</v>
      </c>
      <c r="F41" s="97">
        <v>77.467254453392371</v>
      </c>
      <c r="G41" s="97" t="s">
        <v>23</v>
      </c>
      <c r="H41" s="97">
        <v>74.352350345654258</v>
      </c>
      <c r="I41" s="97">
        <v>73.538594149120684</v>
      </c>
      <c r="J41" s="97">
        <v>72.813591680883903</v>
      </c>
      <c r="K41" s="99">
        <v>74.679775926010763</v>
      </c>
      <c r="L41" s="99">
        <v>72.97246954513281</v>
      </c>
      <c r="M41" s="99">
        <v>74.051771462353784</v>
      </c>
      <c r="N41" s="99">
        <v>70.929638052925725</v>
      </c>
      <c r="O41" s="99">
        <v>68.746632275389331</v>
      </c>
      <c r="P41" s="99">
        <v>69.0738917085406</v>
      </c>
      <c r="Q41" s="99">
        <v>67.78787703352053</v>
      </c>
      <c r="R41" s="99">
        <v>68.948529706743685</v>
      </c>
      <c r="S41" s="99">
        <v>67.042665202506299</v>
      </c>
      <c r="T41" s="99">
        <v>69.689236288335053</v>
      </c>
      <c r="U41" s="99">
        <v>69.5819267360433</v>
      </c>
      <c r="V41" s="99">
        <v>71.324872052053607</v>
      </c>
      <c r="W41" s="99">
        <v>70.951225748514204</v>
      </c>
    </row>
    <row r="42" spans="1:23" x14ac:dyDescent="0.2">
      <c r="A42" s="69" t="s">
        <v>59</v>
      </c>
      <c r="B42" s="97" t="s">
        <v>23</v>
      </c>
      <c r="C42" s="97">
        <v>46.590093323761664</v>
      </c>
      <c r="D42" s="97" t="s">
        <v>23</v>
      </c>
      <c r="E42" s="97" t="s">
        <v>23</v>
      </c>
      <c r="F42" s="97">
        <v>53.732934592258687</v>
      </c>
      <c r="G42" s="97" t="s">
        <v>23</v>
      </c>
      <c r="H42" s="97">
        <v>55.455194217065127</v>
      </c>
      <c r="I42" s="97">
        <v>56.339481303092818</v>
      </c>
      <c r="J42" s="97">
        <v>58.263034499593935</v>
      </c>
      <c r="K42" s="99">
        <v>55.949346784039534</v>
      </c>
      <c r="L42" s="99">
        <v>57.659074211480956</v>
      </c>
      <c r="M42" s="99">
        <v>58.609310582753359</v>
      </c>
      <c r="N42" s="99">
        <v>53.158712642467009</v>
      </c>
      <c r="O42" s="99">
        <v>49.664791381175043</v>
      </c>
      <c r="P42" s="99">
        <v>47.115725776966585</v>
      </c>
      <c r="Q42" s="99">
        <v>44.282304979900694</v>
      </c>
      <c r="R42" s="99">
        <v>45.918101672943934</v>
      </c>
      <c r="S42" s="99">
        <v>45.292081844194321</v>
      </c>
      <c r="T42" s="99">
        <v>42.722367995798209</v>
      </c>
      <c r="U42" s="99">
        <v>41.412268395574593</v>
      </c>
      <c r="V42" s="99" t="s">
        <v>23</v>
      </c>
      <c r="W42" s="99" t="s">
        <v>23</v>
      </c>
    </row>
    <row r="43" spans="1:23" x14ac:dyDescent="0.2">
      <c r="A43" s="69" t="s">
        <v>60</v>
      </c>
      <c r="B43" s="97" t="s">
        <v>23</v>
      </c>
      <c r="C43" s="97" t="s">
        <v>23</v>
      </c>
      <c r="D43" s="97" t="s">
        <v>23</v>
      </c>
      <c r="E43" s="97">
        <v>63.602383038039477</v>
      </c>
      <c r="F43" s="97">
        <v>63.566949362446891</v>
      </c>
      <c r="G43" s="97">
        <v>62.188581215847961</v>
      </c>
      <c r="H43" s="97">
        <v>62.819119325433917</v>
      </c>
      <c r="I43" s="97">
        <v>64.683595869751414</v>
      </c>
      <c r="J43" s="97">
        <v>67.047398407032375</v>
      </c>
      <c r="K43" s="99">
        <v>67.495910044840997</v>
      </c>
      <c r="L43" s="99">
        <v>69.168721515814497</v>
      </c>
      <c r="M43" s="99">
        <v>71.008658542516528</v>
      </c>
      <c r="N43" s="99">
        <v>70.30011183337011</v>
      </c>
      <c r="O43" s="99">
        <v>71.592646348919274</v>
      </c>
      <c r="P43" s="99">
        <v>72.582591200703988</v>
      </c>
      <c r="Q43" s="99">
        <v>74.219728102358502</v>
      </c>
      <c r="R43" s="99">
        <v>75.519363868332832</v>
      </c>
      <c r="S43" s="99">
        <v>76.984040347296514</v>
      </c>
      <c r="T43" s="99">
        <v>77.628836260503391</v>
      </c>
      <c r="U43" s="99">
        <v>77.523545719074633</v>
      </c>
      <c r="V43" s="99">
        <v>79.04525619487066</v>
      </c>
      <c r="W43" s="99">
        <v>80.311321635306726</v>
      </c>
    </row>
    <row r="44" spans="1:23" x14ac:dyDescent="0.2">
      <c r="A44" s="73" t="s">
        <v>61</v>
      </c>
      <c r="B44" s="97" t="s">
        <v>23</v>
      </c>
      <c r="C44" s="97" t="s">
        <v>23</v>
      </c>
      <c r="D44" s="97">
        <v>65.070873800294649</v>
      </c>
      <c r="E44" s="97">
        <v>59.960660243438333</v>
      </c>
      <c r="F44" s="97">
        <v>60.175389067297182</v>
      </c>
      <c r="G44" s="97">
        <v>61.082762027869329</v>
      </c>
      <c r="H44" s="97">
        <v>60.992224487770571</v>
      </c>
      <c r="I44" s="97">
        <v>62.425576145128794</v>
      </c>
      <c r="J44" s="97">
        <v>58.160480421222246</v>
      </c>
      <c r="K44" s="99">
        <v>58.646185692377152</v>
      </c>
      <c r="L44" s="99">
        <v>57.651694055577053</v>
      </c>
      <c r="M44" s="99">
        <v>57.60428406083269</v>
      </c>
      <c r="N44" s="99">
        <v>55.284013604000059</v>
      </c>
      <c r="O44" s="99">
        <v>56.657074504838292</v>
      </c>
      <c r="P44" s="99">
        <v>54.416206307993342</v>
      </c>
      <c r="Q44" s="99">
        <v>52.83005715999213</v>
      </c>
      <c r="R44" s="99">
        <v>53.321642085891853</v>
      </c>
      <c r="S44" s="99">
        <v>55.203340721568331</v>
      </c>
      <c r="T44" s="99">
        <v>54.30370415568364</v>
      </c>
      <c r="U44" s="99">
        <v>61.14190180145053</v>
      </c>
      <c r="V44" s="99">
        <v>62.852777079619891</v>
      </c>
      <c r="W44" s="99">
        <v>61.947733760846127</v>
      </c>
    </row>
    <row r="45" spans="1:23" x14ac:dyDescent="0.2">
      <c r="A45" s="69" t="s">
        <v>62</v>
      </c>
      <c r="B45" s="97" t="s">
        <v>23</v>
      </c>
      <c r="C45" s="97">
        <v>21.088441094074646</v>
      </c>
      <c r="D45" s="97">
        <v>23.609253934213157</v>
      </c>
      <c r="E45" s="97">
        <v>33.439988080727176</v>
      </c>
      <c r="F45" s="97">
        <v>33.737870488643487</v>
      </c>
      <c r="G45" s="97">
        <v>28.696720562457511</v>
      </c>
      <c r="H45" s="97">
        <v>23.228538137575967</v>
      </c>
      <c r="I45" s="97">
        <v>24.179182843236855</v>
      </c>
      <c r="J45" s="97">
        <v>33.831609029782413</v>
      </c>
      <c r="K45" s="99">
        <v>37.025723366042115</v>
      </c>
      <c r="L45" s="99">
        <v>41.264380940404223</v>
      </c>
      <c r="M45" s="99">
        <v>44.225761956104179</v>
      </c>
      <c r="N45" s="99">
        <v>40.00359569322999</v>
      </c>
      <c r="O45" s="99">
        <v>42.545127697707819</v>
      </c>
      <c r="P45" s="99">
        <v>43.188167632674833</v>
      </c>
      <c r="Q45" s="99">
        <v>45.101028818666414</v>
      </c>
      <c r="R45" s="99">
        <v>47.486770396429549</v>
      </c>
      <c r="S45" s="99">
        <v>49.778166607256907</v>
      </c>
      <c r="T45" s="99">
        <v>50.005403767153325</v>
      </c>
      <c r="U45" s="99">
        <v>54.214014774898608</v>
      </c>
      <c r="V45" s="99">
        <v>56.876784890196696</v>
      </c>
      <c r="W45" s="99">
        <v>60.439013465366784</v>
      </c>
    </row>
    <row r="46" spans="1:23" x14ac:dyDescent="0.2">
      <c r="A46" s="5" t="s">
        <v>63</v>
      </c>
      <c r="B46" s="97">
        <v>68.971591057648013</v>
      </c>
      <c r="C46" s="97">
        <v>69.345216077109257</v>
      </c>
      <c r="D46" s="97">
        <v>66.289647786528761</v>
      </c>
      <c r="E46" s="97">
        <v>70.043970495984311</v>
      </c>
      <c r="F46" s="97">
        <v>69.553435734196327</v>
      </c>
      <c r="G46" s="97">
        <v>68.999566600557174</v>
      </c>
      <c r="H46" s="97">
        <v>69.487513644340808</v>
      </c>
      <c r="I46" s="97">
        <v>69.628586855495669</v>
      </c>
      <c r="J46" s="97">
        <v>69.169302918674703</v>
      </c>
      <c r="K46" s="99">
        <v>69.781755811949594</v>
      </c>
      <c r="L46" s="99">
        <v>69.972911959624938</v>
      </c>
      <c r="M46" s="99">
        <v>69.184806624238391</v>
      </c>
      <c r="N46" s="99">
        <v>67.495927621466919</v>
      </c>
      <c r="O46" s="99">
        <v>67.027824238440729</v>
      </c>
      <c r="P46" s="99">
        <v>67.590084578911984</v>
      </c>
      <c r="Q46" s="99">
        <v>67.993734020585777</v>
      </c>
      <c r="R46" s="99">
        <v>67.184912434640651</v>
      </c>
      <c r="S46" s="99">
        <v>67.654229006250517</v>
      </c>
      <c r="T46" s="99">
        <v>68.653695865366302</v>
      </c>
      <c r="U46" s="99">
        <v>68.160547044534127</v>
      </c>
      <c r="V46" s="99">
        <v>69.09573229364166</v>
      </c>
      <c r="W46" s="99">
        <v>68.885027087043738</v>
      </c>
    </row>
    <row r="47" spans="1:23" x14ac:dyDescent="0.2">
      <c r="A47" s="69" t="s">
        <v>64</v>
      </c>
      <c r="B47" s="97" t="s">
        <v>23</v>
      </c>
      <c r="C47" s="97">
        <v>41.393887247016572</v>
      </c>
      <c r="D47" s="97">
        <v>43.435596223392643</v>
      </c>
      <c r="E47" s="97">
        <v>44.315934701995296</v>
      </c>
      <c r="F47" s="97">
        <v>40.092969534554904</v>
      </c>
      <c r="G47" s="97">
        <v>35.474327317516398</v>
      </c>
      <c r="H47" s="97">
        <v>36.732397314944457</v>
      </c>
      <c r="I47" s="97">
        <v>41.118983899773802</v>
      </c>
      <c r="J47" s="97">
        <v>43.175622340732751</v>
      </c>
      <c r="K47" s="99">
        <v>48.275080982310811</v>
      </c>
      <c r="L47" s="99">
        <v>50.334971150965757</v>
      </c>
      <c r="M47" s="99">
        <v>52.570648828025277</v>
      </c>
      <c r="N47" s="99">
        <v>57.235674576738027</v>
      </c>
      <c r="O47" s="99">
        <v>59.813449254619044</v>
      </c>
      <c r="P47" s="99">
        <v>62.421996016489111</v>
      </c>
      <c r="Q47" s="99">
        <v>65.626036272208182</v>
      </c>
      <c r="R47" s="99">
        <v>69.430776412204438</v>
      </c>
      <c r="S47" s="99">
        <v>71.526853462122759</v>
      </c>
      <c r="T47" s="99">
        <v>73.439637976667711</v>
      </c>
      <c r="U47" s="99">
        <v>74.137893096262616</v>
      </c>
      <c r="V47" s="99">
        <v>73.110788040010988</v>
      </c>
      <c r="W47" s="99">
        <v>75.600335757244636</v>
      </c>
    </row>
    <row r="48" spans="1:23" x14ac:dyDescent="0.2">
      <c r="A48" s="69" t="s">
        <v>65</v>
      </c>
      <c r="B48" s="97">
        <v>69.313079949378448</v>
      </c>
      <c r="C48" s="97">
        <v>71.055558298961387</v>
      </c>
      <c r="D48" s="97">
        <v>70.530270221411214</v>
      </c>
      <c r="E48" s="97">
        <v>74.193452634937827</v>
      </c>
      <c r="F48" s="97">
        <v>72.087654065472918</v>
      </c>
      <c r="G48" s="97">
        <v>69.26553551203861</v>
      </c>
      <c r="H48" s="97">
        <v>68.307855655227797</v>
      </c>
      <c r="I48" s="97">
        <v>68.152401518125899</v>
      </c>
      <c r="J48" s="97">
        <v>68.9240174566023</v>
      </c>
      <c r="K48" s="99">
        <v>70.096058053706471</v>
      </c>
      <c r="L48" s="99">
        <v>70.800860337193285</v>
      </c>
      <c r="M48" s="99">
        <v>71.378653269095722</v>
      </c>
      <c r="N48" s="99">
        <v>69.485611643557533</v>
      </c>
      <c r="O48" s="99">
        <v>68.027740049208347</v>
      </c>
      <c r="P48" s="99">
        <v>68.426587744769563</v>
      </c>
      <c r="Q48" s="99">
        <v>69.587129243995037</v>
      </c>
      <c r="R48" s="99">
        <v>70.912860607313178</v>
      </c>
      <c r="S48" s="99">
        <v>71.512554070759506</v>
      </c>
      <c r="T48" s="99">
        <v>71.869382379911698</v>
      </c>
      <c r="U48" s="99">
        <v>72.530440000774306</v>
      </c>
      <c r="V48" s="99">
        <v>72.88026609154366</v>
      </c>
      <c r="W48" s="99">
        <v>72.576360194169752</v>
      </c>
    </row>
    <row r="49" spans="1:23" x14ac:dyDescent="0.2">
      <c r="A49" s="69" t="s">
        <v>66</v>
      </c>
      <c r="B49" s="97">
        <v>55.84772723759739</v>
      </c>
      <c r="C49" s="97" t="s">
        <v>23</v>
      </c>
      <c r="D49" s="97" t="s">
        <v>23</v>
      </c>
      <c r="E49" s="97" t="s">
        <v>23</v>
      </c>
      <c r="F49" s="97" t="s">
        <v>23</v>
      </c>
      <c r="G49" s="97">
        <v>66.837634462086541</v>
      </c>
      <c r="H49" s="97" t="s">
        <v>23</v>
      </c>
      <c r="I49" s="97">
        <v>67.748315759115158</v>
      </c>
      <c r="J49" s="97">
        <v>69.781120798167763</v>
      </c>
      <c r="K49" s="99">
        <v>70.406184167441239</v>
      </c>
      <c r="L49" s="99">
        <v>70.558991469630456</v>
      </c>
      <c r="M49" s="99">
        <v>69.324170714064266</v>
      </c>
      <c r="N49" s="99">
        <v>68.089246357997496</v>
      </c>
      <c r="O49" s="99">
        <v>68.436906491587365</v>
      </c>
      <c r="P49" s="99">
        <v>68.784564665398406</v>
      </c>
      <c r="Q49" s="99">
        <v>70.41957010456683</v>
      </c>
      <c r="R49" s="99">
        <v>70.820397936243026</v>
      </c>
      <c r="S49" s="99">
        <v>71.285164834095355</v>
      </c>
      <c r="T49" s="99">
        <v>71.419980253632048</v>
      </c>
      <c r="U49" s="99">
        <v>70.206334308955931</v>
      </c>
      <c r="V49" s="99">
        <v>69.872427109082096</v>
      </c>
      <c r="W49" s="99">
        <v>69.872438531358583</v>
      </c>
    </row>
    <row r="50" spans="1:23" x14ac:dyDescent="0.2">
      <c r="A50" s="75" t="s">
        <v>67</v>
      </c>
      <c r="B50" s="100">
        <v>65.231153020323063</v>
      </c>
      <c r="C50" s="100">
        <v>68.079883469477281</v>
      </c>
      <c r="D50" s="100">
        <v>66.634412457115658</v>
      </c>
      <c r="E50" s="100">
        <v>69.291136080811683</v>
      </c>
      <c r="F50" s="100">
        <v>68.912983722290505</v>
      </c>
      <c r="G50" s="100">
        <v>67.382954175137542</v>
      </c>
      <c r="H50" s="100">
        <v>66.984384488467924</v>
      </c>
      <c r="I50" s="100">
        <v>67.085551379223929</v>
      </c>
      <c r="J50" s="100">
        <v>67.618033003618805</v>
      </c>
      <c r="K50" s="101">
        <v>68.480377817775562</v>
      </c>
      <c r="L50" s="101">
        <v>68.898585878601807</v>
      </c>
      <c r="M50" s="101">
        <v>68.886908993492597</v>
      </c>
      <c r="N50" s="101">
        <v>66.872061117312029</v>
      </c>
      <c r="O50" s="101">
        <v>66.370673496769598</v>
      </c>
      <c r="P50" s="101">
        <v>67.137259310663453</v>
      </c>
      <c r="Q50" s="101">
        <v>67.657619796963459</v>
      </c>
      <c r="R50" s="101">
        <v>68.172243860246141</v>
      </c>
      <c r="S50" s="101">
        <v>68.738700657390154</v>
      </c>
      <c r="T50" s="101">
        <v>69.072284064777648</v>
      </c>
      <c r="U50" s="101">
        <v>69.820840257873357</v>
      </c>
      <c r="V50" s="101">
        <v>70.432862672602241</v>
      </c>
      <c r="W50" s="101">
        <v>70.594265522029715</v>
      </c>
    </row>
    <row r="51" spans="1:23" x14ac:dyDescent="0.2">
      <c r="A51" s="75" t="s">
        <v>68</v>
      </c>
      <c r="B51" s="100">
        <v>62.314606606637149</v>
      </c>
      <c r="C51" s="100">
        <v>63.476537980526039</v>
      </c>
      <c r="D51" s="100">
        <v>62.114668971949769</v>
      </c>
      <c r="E51" s="100">
        <v>64.251089871909301</v>
      </c>
      <c r="F51" s="100">
        <v>64.275287545746849</v>
      </c>
      <c r="G51" s="100">
        <v>63.752165908348843</v>
      </c>
      <c r="H51" s="100">
        <v>63.446804080307174</v>
      </c>
      <c r="I51" s="100">
        <v>63.461978267565712</v>
      </c>
      <c r="J51" s="100">
        <v>63.068665810887445</v>
      </c>
      <c r="K51" s="101">
        <v>63.588736318779659</v>
      </c>
      <c r="L51" s="101">
        <v>63.958071204595434</v>
      </c>
      <c r="M51" s="101">
        <v>63.581950204950054</v>
      </c>
      <c r="N51" s="101">
        <v>62.026375208493633</v>
      </c>
      <c r="O51" s="101">
        <v>62.194575345508582</v>
      </c>
      <c r="P51" s="101">
        <v>63.559740503043663</v>
      </c>
      <c r="Q51" s="101">
        <v>63.862428791677928</v>
      </c>
      <c r="R51" s="101">
        <v>63.635386546137674</v>
      </c>
      <c r="S51" s="101">
        <v>63.930365851989023</v>
      </c>
      <c r="T51" s="101">
        <v>64.590948427911727</v>
      </c>
      <c r="U51" s="101">
        <v>65.244397504374589</v>
      </c>
      <c r="V51" s="101">
        <v>66.128647338365212</v>
      </c>
      <c r="W51" s="101">
        <v>66.501674052420341</v>
      </c>
    </row>
    <row r="52" spans="1:23" x14ac:dyDescent="0.2">
      <c r="A52" s="95" t="s">
        <v>69</v>
      </c>
      <c r="B52" s="100" t="s">
        <v>23</v>
      </c>
      <c r="C52" s="100" t="s">
        <v>23</v>
      </c>
      <c r="D52" s="100">
        <v>61.668930141329007</v>
      </c>
      <c r="E52" s="100">
        <v>63.562155334988276</v>
      </c>
      <c r="F52" s="100">
        <v>63.547002044436105</v>
      </c>
      <c r="G52" s="100">
        <v>62.767133539570509</v>
      </c>
      <c r="H52" s="100">
        <v>62.54587471240275</v>
      </c>
      <c r="I52" s="100">
        <v>62.583474679831319</v>
      </c>
      <c r="J52" s="100">
        <v>62.142409926344477</v>
      </c>
      <c r="K52" s="101">
        <v>62.666510645397501</v>
      </c>
      <c r="L52" s="101">
        <v>62.91396357697473</v>
      </c>
      <c r="M52" s="101">
        <v>62.452547539396051</v>
      </c>
      <c r="N52" s="101">
        <v>60.993167355958178</v>
      </c>
      <c r="O52" s="101">
        <v>61.119739878792053</v>
      </c>
      <c r="P52" s="101">
        <v>62.403656332161937</v>
      </c>
      <c r="Q52" s="101">
        <v>62.741649067676917</v>
      </c>
      <c r="R52" s="101">
        <v>62.721283723480923</v>
      </c>
      <c r="S52" s="101">
        <v>63.104085298331491</v>
      </c>
      <c r="T52" s="101">
        <v>63.608082473589043</v>
      </c>
      <c r="U52" s="101">
        <v>65.069110601928131</v>
      </c>
      <c r="V52" s="101">
        <v>65.87632123346863</v>
      </c>
      <c r="W52" s="101">
        <v>66.281332100306841</v>
      </c>
    </row>
    <row r="54" spans="1:23" x14ac:dyDescent="0.2">
      <c r="A54" s="15" t="s">
        <v>90</v>
      </c>
    </row>
    <row r="55" spans="1:23" x14ac:dyDescent="0.2">
      <c r="A55" s="14" t="s">
        <v>86</v>
      </c>
    </row>
  </sheetData>
  <pageMargins left="0.25" right="0.25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  <pageSetUpPr fitToPage="1"/>
  </sheetPr>
  <dimension ref="A1:W55"/>
  <sheetViews>
    <sheetView showGridLines="0" workbookViewId="0">
      <selection activeCell="A56" sqref="A56"/>
    </sheetView>
  </sheetViews>
  <sheetFormatPr baseColWidth="10" defaultColWidth="11.42578125" defaultRowHeight="12.75" x14ac:dyDescent="0.2"/>
  <cols>
    <col min="1" max="1" width="15.7109375" customWidth="1"/>
    <col min="2" max="23" width="6.85546875" customWidth="1"/>
  </cols>
  <sheetData>
    <row r="1" spans="1:23" x14ac:dyDescent="0.2">
      <c r="A1" s="1" t="s">
        <v>87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3" ht="18" x14ac:dyDescent="0.25">
      <c r="A2" s="62" t="s">
        <v>91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3" ht="15.75" x14ac:dyDescent="0.25">
      <c r="A3" s="64" t="s">
        <v>92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23" x14ac:dyDescent="0.2">
      <c r="A4" s="84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23" ht="14.25" x14ac:dyDescent="0.2">
      <c r="A5" s="66" t="s">
        <v>21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7">
        <v>2003</v>
      </c>
      <c r="I5" s="68">
        <v>2004</v>
      </c>
      <c r="J5" s="68">
        <v>2005</v>
      </c>
      <c r="K5" s="68">
        <v>2006</v>
      </c>
      <c r="L5" s="68">
        <v>2007</v>
      </c>
      <c r="M5" s="68">
        <v>2008</v>
      </c>
      <c r="N5" s="68">
        <v>2009</v>
      </c>
      <c r="O5" s="68">
        <v>2010</v>
      </c>
      <c r="P5" s="68">
        <v>2011</v>
      </c>
      <c r="Q5" s="68">
        <v>2012</v>
      </c>
      <c r="R5" s="68">
        <v>2013</v>
      </c>
      <c r="S5" s="68">
        <v>2014</v>
      </c>
      <c r="T5" s="68">
        <v>2015</v>
      </c>
      <c r="U5" s="68">
        <v>2016</v>
      </c>
      <c r="V5" s="68">
        <v>2017</v>
      </c>
      <c r="W5" s="68">
        <v>2018</v>
      </c>
    </row>
    <row r="6" spans="1:23" x14ac:dyDescent="0.2">
      <c r="A6" s="90" t="s">
        <v>22</v>
      </c>
      <c r="B6" s="97" t="s">
        <v>23</v>
      </c>
      <c r="C6" s="97" t="s">
        <v>23</v>
      </c>
      <c r="D6" s="97" t="s">
        <v>23</v>
      </c>
      <c r="E6" s="97">
        <v>33.483001924310457</v>
      </c>
      <c r="F6" s="98">
        <v>34.99868524848803</v>
      </c>
      <c r="G6" s="98">
        <v>33.887289181406828</v>
      </c>
      <c r="H6" s="97">
        <v>27.404812868910945</v>
      </c>
      <c r="I6" s="97">
        <v>25.011487210905191</v>
      </c>
      <c r="J6" s="97">
        <v>25.830273357813137</v>
      </c>
      <c r="K6" s="99">
        <v>26.47204201421069</v>
      </c>
      <c r="L6" s="99">
        <v>28.824484454891319</v>
      </c>
      <c r="M6" s="99">
        <v>29.028024253179531</v>
      </c>
      <c r="N6" s="99">
        <v>29.140069600944312</v>
      </c>
      <c r="O6" s="99">
        <v>29.324847021479911</v>
      </c>
      <c r="P6" s="99">
        <v>30.196501608048425</v>
      </c>
      <c r="Q6" s="99">
        <v>29.641357294005942</v>
      </c>
      <c r="R6" s="99">
        <v>29.135135391411382</v>
      </c>
      <c r="S6" s="99">
        <v>30.468554928068198</v>
      </c>
      <c r="T6" s="99">
        <v>25.977390299200231</v>
      </c>
      <c r="U6" s="99">
        <v>25.806407670943869</v>
      </c>
      <c r="V6" s="99">
        <v>25.223233669648735</v>
      </c>
      <c r="W6" s="99" t="s">
        <v>23</v>
      </c>
    </row>
    <row r="7" spans="1:23" x14ac:dyDescent="0.2">
      <c r="A7" s="69" t="s">
        <v>24</v>
      </c>
      <c r="B7" s="97">
        <v>28.548895899053626</v>
      </c>
      <c r="C7" s="97" t="s">
        <v>23</v>
      </c>
      <c r="D7" s="97" t="s">
        <v>23</v>
      </c>
      <c r="E7" s="97">
        <v>26.780965911818065</v>
      </c>
      <c r="F7" s="97" t="s">
        <v>23</v>
      </c>
      <c r="G7" s="97">
        <v>25.95900572224409</v>
      </c>
      <c r="H7" s="97" t="s">
        <v>23</v>
      </c>
      <c r="I7" s="97">
        <v>27.098349876318998</v>
      </c>
      <c r="J7" s="97" t="s">
        <v>23</v>
      </c>
      <c r="K7" s="99">
        <v>24.950406847528608</v>
      </c>
      <c r="L7" s="99" t="s">
        <v>23</v>
      </c>
      <c r="M7" s="99">
        <v>24.182747861239402</v>
      </c>
      <c r="N7" s="99" t="s">
        <v>23</v>
      </c>
      <c r="O7" s="99">
        <v>26.397865114022316</v>
      </c>
      <c r="P7" s="99">
        <v>28.02927537146282</v>
      </c>
      <c r="Q7" s="99" t="s">
        <v>23</v>
      </c>
      <c r="R7" s="99">
        <v>29.632971333821313</v>
      </c>
      <c r="S7" s="99" t="s">
        <v>23</v>
      </c>
      <c r="T7" s="99">
        <v>30.626383142499758</v>
      </c>
      <c r="U7" s="99" t="s">
        <v>23</v>
      </c>
      <c r="V7" s="99">
        <v>33.981610307906358</v>
      </c>
      <c r="W7" s="99" t="s">
        <v>23</v>
      </c>
    </row>
    <row r="8" spans="1:23" x14ac:dyDescent="0.2">
      <c r="A8" s="69" t="s">
        <v>25</v>
      </c>
      <c r="B8" s="97" t="s">
        <v>23</v>
      </c>
      <c r="C8" s="97">
        <v>26.209878195447857</v>
      </c>
      <c r="D8" s="97">
        <v>22.51976621823863</v>
      </c>
      <c r="E8" s="97">
        <v>20.240662283964991</v>
      </c>
      <c r="F8" s="97">
        <v>19.716763183746465</v>
      </c>
      <c r="G8" s="97">
        <v>21.159074073732491</v>
      </c>
      <c r="H8" s="97">
        <v>22.211940079423911</v>
      </c>
      <c r="I8" s="97">
        <v>21.757771625921308</v>
      </c>
      <c r="J8" s="97">
        <v>22.315225640366474</v>
      </c>
      <c r="K8" s="99">
        <v>21.311953948501486</v>
      </c>
      <c r="L8" s="99">
        <v>21.134052858712707</v>
      </c>
      <c r="M8" s="99">
        <v>21.830402632354705</v>
      </c>
      <c r="N8" s="99">
        <v>23.724114028247119</v>
      </c>
      <c r="O8" s="99">
        <v>23.512520868113523</v>
      </c>
      <c r="P8" s="99">
        <v>22.341206706645451</v>
      </c>
      <c r="Q8" s="99">
        <v>21.317969374702866</v>
      </c>
      <c r="R8" s="99">
        <v>21.740419547856149</v>
      </c>
      <c r="S8" s="99">
        <v>20.649823206275538</v>
      </c>
      <c r="T8" s="99">
        <v>20.328279733549444</v>
      </c>
      <c r="U8" s="99">
        <v>21.157283449221818</v>
      </c>
      <c r="V8" s="99">
        <v>19.83344934576488</v>
      </c>
      <c r="W8" s="99">
        <v>19.714697704166191</v>
      </c>
    </row>
    <row r="9" spans="1:23" x14ac:dyDescent="0.2">
      <c r="A9" s="73" t="s">
        <v>26</v>
      </c>
      <c r="B9" s="97">
        <v>26.65911664779162</v>
      </c>
      <c r="C9" s="97">
        <v>30.566388115134636</v>
      </c>
      <c r="D9" s="97">
        <v>26.835829576850372</v>
      </c>
      <c r="E9" s="97">
        <v>28.181552831290134</v>
      </c>
      <c r="F9" s="97">
        <v>27.769852591535898</v>
      </c>
      <c r="G9" s="97">
        <v>31.674881033310676</v>
      </c>
      <c r="H9" s="97">
        <v>32.979628204608971</v>
      </c>
      <c r="I9" s="97">
        <v>33.955545560178422</v>
      </c>
      <c r="J9" s="97">
        <v>33.961388859151413</v>
      </c>
      <c r="K9" s="99">
        <v>33.102926510540257</v>
      </c>
      <c r="L9" s="99">
        <v>33.920484816196058</v>
      </c>
      <c r="M9" s="99">
        <v>35.533803778738907</v>
      </c>
      <c r="N9" s="99">
        <v>35.905605894652993</v>
      </c>
      <c r="O9" s="99">
        <v>36.991121341663927</v>
      </c>
      <c r="P9" s="99">
        <v>37.31903485254692</v>
      </c>
      <c r="Q9" s="99">
        <v>39.392910079051383</v>
      </c>
      <c r="R9" s="99">
        <v>39.465491199408156</v>
      </c>
      <c r="S9" s="99">
        <v>37.700315826412442</v>
      </c>
      <c r="T9" s="99">
        <v>39.299172180518056</v>
      </c>
      <c r="U9" s="99">
        <v>39.439113548092301</v>
      </c>
      <c r="V9" s="99">
        <v>40.129295869248857</v>
      </c>
      <c r="W9" s="99">
        <v>41.730924156980088</v>
      </c>
    </row>
    <row r="10" spans="1:23" x14ac:dyDescent="0.2">
      <c r="A10" s="69" t="s">
        <v>27</v>
      </c>
      <c r="B10" s="97" t="s">
        <v>23</v>
      </c>
      <c r="C10" s="97" t="s">
        <v>23</v>
      </c>
      <c r="D10" s="97" t="s">
        <v>23</v>
      </c>
      <c r="E10" s="97" t="s">
        <v>23</v>
      </c>
      <c r="F10" s="97" t="s">
        <v>23</v>
      </c>
      <c r="G10" s="97" t="s">
        <v>23</v>
      </c>
      <c r="H10" s="97" t="s">
        <v>23</v>
      </c>
      <c r="I10" s="97" t="s">
        <v>23</v>
      </c>
      <c r="J10" s="97" t="s">
        <v>23</v>
      </c>
      <c r="K10" s="99" t="s">
        <v>23</v>
      </c>
      <c r="L10" s="99">
        <v>43.039077014369404</v>
      </c>
      <c r="M10" s="99">
        <v>40.814436476544095</v>
      </c>
      <c r="N10" s="99">
        <v>39.811080454532195</v>
      </c>
      <c r="O10" s="99">
        <v>38.528341481545155</v>
      </c>
      <c r="P10" s="99">
        <v>32.409969819678039</v>
      </c>
      <c r="Q10" s="99">
        <v>34.268236768464611</v>
      </c>
      <c r="R10" s="99">
        <v>39.323470491687878</v>
      </c>
      <c r="S10" s="99">
        <v>38.95903083146478</v>
      </c>
      <c r="T10" s="99">
        <v>38.53253806924549</v>
      </c>
      <c r="U10" s="99">
        <v>43.059262501285986</v>
      </c>
      <c r="V10" s="99">
        <v>45.854346620671379</v>
      </c>
      <c r="W10" s="99">
        <v>47.364453082697679</v>
      </c>
    </row>
    <row r="11" spans="1:23" x14ac:dyDescent="0.2">
      <c r="A11" s="69" t="s">
        <v>28</v>
      </c>
      <c r="B11" s="97" t="s">
        <v>23</v>
      </c>
      <c r="C11" s="97" t="s">
        <v>23</v>
      </c>
      <c r="D11" s="97" t="s">
        <v>23</v>
      </c>
      <c r="E11" s="97">
        <v>57.451715956514789</v>
      </c>
      <c r="F11" s="97">
        <v>58.152411609871237</v>
      </c>
      <c r="G11" s="97">
        <v>50.706747950296759</v>
      </c>
      <c r="H11" s="97">
        <v>46.3022388080675</v>
      </c>
      <c r="I11" s="97">
        <v>47.509580567971774</v>
      </c>
      <c r="J11" s="97">
        <v>48.274093545877179</v>
      </c>
      <c r="K11" s="99">
        <v>46.054896420595881</v>
      </c>
      <c r="L11" s="99">
        <v>42.200303279371589</v>
      </c>
      <c r="M11" s="99">
        <v>40.318859813186606</v>
      </c>
      <c r="N11" s="99">
        <v>42.740869721530117</v>
      </c>
      <c r="O11" s="99">
        <v>40.850321626812161</v>
      </c>
      <c r="P11" s="99">
        <v>38.605364349123818</v>
      </c>
      <c r="Q11" s="99">
        <v>39.428164399232642</v>
      </c>
      <c r="R11" s="99">
        <v>40.462498733620848</v>
      </c>
      <c r="S11" s="99">
        <v>34.036514032532104</v>
      </c>
      <c r="T11" s="99">
        <v>31.602296759282627</v>
      </c>
      <c r="U11" s="99">
        <v>26.553755721060458</v>
      </c>
      <c r="V11" s="99">
        <v>29.153069682666207</v>
      </c>
      <c r="W11" s="99">
        <v>31.453008577094021</v>
      </c>
    </row>
    <row r="12" spans="1:23" x14ac:dyDescent="0.2">
      <c r="A12" s="69" t="s">
        <v>29</v>
      </c>
      <c r="B12" s="97">
        <v>26.741115388058368</v>
      </c>
      <c r="C12" s="97">
        <v>22.567375886524825</v>
      </c>
      <c r="D12" s="97">
        <v>24.526775602653291</v>
      </c>
      <c r="E12" s="97" t="s">
        <v>23</v>
      </c>
      <c r="F12" s="97">
        <v>18.913364792155075</v>
      </c>
      <c r="G12" s="97">
        <v>23.048996543812262</v>
      </c>
      <c r="H12" s="97">
        <v>23.211180851879014</v>
      </c>
      <c r="I12" s="97">
        <v>24.408237143760047</v>
      </c>
      <c r="J12" s="97">
        <v>24.626489982181411</v>
      </c>
      <c r="K12" s="99">
        <v>25.909187603888224</v>
      </c>
      <c r="L12" s="99">
        <v>26.412459507082104</v>
      </c>
      <c r="M12" s="99">
        <v>27.183850049036291</v>
      </c>
      <c r="N12" s="99">
        <v>27.724422633562611</v>
      </c>
      <c r="O12" s="99">
        <v>30.315772755409746</v>
      </c>
      <c r="P12" s="99">
        <v>30.880011179882093</v>
      </c>
      <c r="Q12" s="99">
        <v>31.642260247421444</v>
      </c>
      <c r="R12" s="99">
        <v>33.88653662638454</v>
      </c>
      <c r="S12" s="99">
        <v>33.530216687163325</v>
      </c>
      <c r="T12" s="99">
        <v>33.94148850667095</v>
      </c>
      <c r="U12" s="99">
        <v>32.367044530686755</v>
      </c>
      <c r="V12" s="99">
        <v>32.078258772458703</v>
      </c>
      <c r="W12" s="99">
        <v>32.426084148095953</v>
      </c>
    </row>
    <row r="13" spans="1:23" x14ac:dyDescent="0.2">
      <c r="A13" s="69" t="s">
        <v>30</v>
      </c>
      <c r="B13" s="97" t="s">
        <v>23</v>
      </c>
      <c r="C13" s="97" t="s">
        <v>23</v>
      </c>
      <c r="D13" s="97" t="s">
        <v>23</v>
      </c>
      <c r="E13" s="97">
        <v>52.416292716327462</v>
      </c>
      <c r="F13" s="97">
        <v>50.530451866697014</v>
      </c>
      <c r="G13" s="97">
        <v>47.898966704454246</v>
      </c>
      <c r="H13" s="97">
        <v>47.256738673711816</v>
      </c>
      <c r="I13" s="97">
        <v>45.479134466437507</v>
      </c>
      <c r="J13" s="97">
        <v>41.429074066597067</v>
      </c>
      <c r="K13" s="99">
        <v>40.617969379692738</v>
      </c>
      <c r="L13" s="99">
        <v>41.799814452118348</v>
      </c>
      <c r="M13" s="99">
        <v>42.941845463442398</v>
      </c>
      <c r="N13" s="99">
        <v>42.159181694616784</v>
      </c>
      <c r="O13" s="99">
        <v>38.036368854388819</v>
      </c>
      <c r="P13" s="99">
        <v>27.834008676367539</v>
      </c>
      <c r="Q13" s="99">
        <v>32.131364056289726</v>
      </c>
      <c r="R13" s="99">
        <v>42.302985542468733</v>
      </c>
      <c r="S13" s="99">
        <v>44.292031694659897</v>
      </c>
      <c r="T13" s="99">
        <v>41.35129780067367</v>
      </c>
      <c r="U13" s="99">
        <v>35.52933343197455</v>
      </c>
      <c r="V13" s="99">
        <v>39.629337539432171</v>
      </c>
      <c r="W13" s="99">
        <v>44.541078656602132</v>
      </c>
    </row>
    <row r="14" spans="1:23" x14ac:dyDescent="0.2">
      <c r="A14" s="69" t="s">
        <v>31</v>
      </c>
      <c r="B14" s="97">
        <v>22.237638262529195</v>
      </c>
      <c r="C14" s="97">
        <v>22.098122112117842</v>
      </c>
      <c r="D14" s="97">
        <v>19.544145427971344</v>
      </c>
      <c r="E14" s="97">
        <v>17.847552371653531</v>
      </c>
      <c r="F14" s="97">
        <v>18.058318170849542</v>
      </c>
      <c r="G14" s="97">
        <v>19.161202721012419</v>
      </c>
      <c r="H14" s="97">
        <v>19.214556271326096</v>
      </c>
      <c r="I14" s="97">
        <v>19.793765248843098</v>
      </c>
      <c r="J14" s="97">
        <v>19.038310466412113</v>
      </c>
      <c r="K14" s="99">
        <v>18.732899601648697</v>
      </c>
      <c r="L14" s="99">
        <v>18.656246852308588</v>
      </c>
      <c r="M14" s="99">
        <v>17.182786752294014</v>
      </c>
      <c r="N14" s="99">
        <v>18.902419760817121</v>
      </c>
      <c r="O14" s="99">
        <v>20.438520174578041</v>
      </c>
      <c r="P14" s="99">
        <v>19.987472939930974</v>
      </c>
      <c r="Q14" s="99">
        <v>21.584692254908163</v>
      </c>
      <c r="R14" s="99">
        <v>21.515237653536001</v>
      </c>
      <c r="S14" s="99">
        <v>22.873266688165106</v>
      </c>
      <c r="T14" s="99">
        <v>24.38682897099277</v>
      </c>
      <c r="U14" s="99">
        <v>25.139636523177128</v>
      </c>
      <c r="V14" s="99">
        <v>25.387157390008426</v>
      </c>
      <c r="W14" s="99">
        <v>25.223294033583421</v>
      </c>
    </row>
    <row r="15" spans="1:23" x14ac:dyDescent="0.2">
      <c r="A15" s="69" t="s">
        <v>32</v>
      </c>
      <c r="B15" s="97">
        <v>16.417138750326679</v>
      </c>
      <c r="C15" s="97">
        <v>15.083360771628898</v>
      </c>
      <c r="D15" s="97">
        <v>16.705696051588241</v>
      </c>
      <c r="E15" s="97">
        <v>18.751809159516178</v>
      </c>
      <c r="F15" s="97">
        <v>18.904795366731967</v>
      </c>
      <c r="G15" s="97">
        <v>18.860843685095205</v>
      </c>
      <c r="H15" s="97">
        <v>19.361021588181988</v>
      </c>
      <c r="I15" s="97">
        <v>18.633245668515986</v>
      </c>
      <c r="J15" s="97">
        <v>18.827420896994237</v>
      </c>
      <c r="K15" s="99">
        <v>19.20326148676391</v>
      </c>
      <c r="L15" s="99">
        <v>19.49616144004775</v>
      </c>
      <c r="M15" s="99">
        <v>20.0359989377963</v>
      </c>
      <c r="N15" s="99">
        <v>20.802757809955637</v>
      </c>
      <c r="O15" s="99">
        <v>21.579034014896166</v>
      </c>
      <c r="P15" s="99">
        <v>20.946716618732854</v>
      </c>
      <c r="Q15" s="99">
        <v>20.828439279916353</v>
      </c>
      <c r="R15" s="99">
        <v>20.879797221615195</v>
      </c>
      <c r="S15" s="99">
        <v>22.121305148133359</v>
      </c>
      <c r="T15" s="99">
        <v>21.986158265603752</v>
      </c>
      <c r="U15" s="99">
        <v>20.541420750627331</v>
      </c>
      <c r="V15" s="99">
        <v>20.674804637880246</v>
      </c>
      <c r="W15" s="99">
        <v>20.502415375324627</v>
      </c>
    </row>
    <row r="16" spans="1:23" x14ac:dyDescent="0.2">
      <c r="A16" s="69" t="s">
        <v>33</v>
      </c>
      <c r="B16" s="97">
        <v>14.459153417162279</v>
      </c>
      <c r="C16" s="97">
        <v>33.763003545530125</v>
      </c>
      <c r="D16" s="97">
        <v>44.308799761166988</v>
      </c>
      <c r="E16" s="97" t="s">
        <v>23</v>
      </c>
      <c r="F16" s="97">
        <v>44.920728126834994</v>
      </c>
      <c r="G16" s="97" t="s">
        <v>23</v>
      </c>
      <c r="H16" s="97">
        <v>46.715007465892121</v>
      </c>
      <c r="I16" s="97">
        <v>48.165878586742636</v>
      </c>
      <c r="J16" s="97">
        <v>47.482254310424501</v>
      </c>
      <c r="K16" s="99">
        <v>47.807950269916574</v>
      </c>
      <c r="L16" s="99">
        <v>49.232259988073949</v>
      </c>
      <c r="M16" s="99">
        <v>33.752505354121269</v>
      </c>
      <c r="N16" s="99">
        <v>36.672409383958971</v>
      </c>
      <c r="O16" s="99">
        <v>35.728861680418774</v>
      </c>
      <c r="P16" s="99">
        <v>40.220337555144766</v>
      </c>
      <c r="Q16" s="99">
        <v>39.944677033492823</v>
      </c>
      <c r="R16" s="99">
        <v>37.429980827880769</v>
      </c>
      <c r="S16" s="99">
        <v>37.158922276266445</v>
      </c>
      <c r="T16" s="99">
        <v>37.783920836708099</v>
      </c>
      <c r="U16" s="99">
        <v>31.886693497816644</v>
      </c>
      <c r="V16" s="99">
        <v>28.29873971635033</v>
      </c>
      <c r="W16" s="99">
        <v>28.384213351932498</v>
      </c>
    </row>
    <row r="17" spans="1:23" x14ac:dyDescent="0.2">
      <c r="A17" s="69" t="s">
        <v>34</v>
      </c>
      <c r="B17" s="97">
        <v>16.030197246156604</v>
      </c>
      <c r="C17" s="97">
        <v>23.21051091116723</v>
      </c>
      <c r="D17" s="97">
        <v>20.436916910581221</v>
      </c>
      <c r="E17" s="97">
        <v>20.24832043541117</v>
      </c>
      <c r="F17" s="97">
        <v>21.82511874172701</v>
      </c>
      <c r="G17" s="97">
        <v>22.447416074662211</v>
      </c>
      <c r="H17" s="97">
        <v>24.706744868035191</v>
      </c>
      <c r="I17" s="97">
        <v>26.733318843729627</v>
      </c>
      <c r="J17" s="97">
        <v>27.093596059113302</v>
      </c>
      <c r="K17" s="99">
        <v>27.087374261355947</v>
      </c>
      <c r="L17" s="99">
        <v>27.138157894736842</v>
      </c>
      <c r="M17" s="99">
        <v>28.776481424623885</v>
      </c>
      <c r="N17" s="99">
        <v>26.649061470501788</v>
      </c>
      <c r="O17" s="99">
        <v>26.540500954296771</v>
      </c>
      <c r="P17" s="99">
        <v>25.297272965977719</v>
      </c>
      <c r="Q17" s="99">
        <v>23.417164979450543</v>
      </c>
      <c r="R17" s="99">
        <v>23.540954236191588</v>
      </c>
      <c r="S17" s="99">
        <v>24.605688864923163</v>
      </c>
      <c r="T17" s="99">
        <v>23.784861839354072</v>
      </c>
      <c r="U17" s="99">
        <v>23.583509180813202</v>
      </c>
      <c r="V17" s="99">
        <v>20.752047451908687</v>
      </c>
      <c r="W17" s="99">
        <v>24.148593112504589</v>
      </c>
    </row>
    <row r="18" spans="1:23" x14ac:dyDescent="0.2">
      <c r="A18" s="69" t="s">
        <v>35</v>
      </c>
      <c r="B18" s="97">
        <v>25.96754057428215</v>
      </c>
      <c r="C18" s="97">
        <v>29.369160137971257</v>
      </c>
      <c r="D18" s="97">
        <v>27.527170800391897</v>
      </c>
      <c r="E18" s="97">
        <v>16.235616438356164</v>
      </c>
      <c r="F18" s="97">
        <v>18.787900344931973</v>
      </c>
      <c r="G18" s="97">
        <v>16.076669495728911</v>
      </c>
      <c r="H18" s="97">
        <v>21.302698145025296</v>
      </c>
      <c r="I18" s="97" t="s">
        <v>23</v>
      </c>
      <c r="J18" s="97">
        <v>21.961001013981949</v>
      </c>
      <c r="K18" s="99">
        <v>23.718367884203477</v>
      </c>
      <c r="L18" s="99">
        <v>25.141196806485517</v>
      </c>
      <c r="M18" s="99">
        <v>25.141196809766807</v>
      </c>
      <c r="N18" s="99">
        <v>25.134131425951541</v>
      </c>
      <c r="O18" s="99" t="s">
        <v>23</v>
      </c>
      <c r="P18" s="99">
        <v>26.370480543265863</v>
      </c>
      <c r="Q18" s="99" t="s">
        <v>23</v>
      </c>
      <c r="R18" s="99">
        <v>37.356151195328451</v>
      </c>
      <c r="S18" s="99">
        <v>32.846175763811722</v>
      </c>
      <c r="T18" s="99">
        <v>29.356101934987283</v>
      </c>
      <c r="U18" s="99">
        <v>30.849405842330292</v>
      </c>
      <c r="V18" s="99">
        <v>31.497870562916013</v>
      </c>
      <c r="W18" s="99">
        <v>31.508676595161354</v>
      </c>
    </row>
    <row r="19" spans="1:23" x14ac:dyDescent="0.2">
      <c r="A19" s="69" t="s">
        <v>36</v>
      </c>
      <c r="B19" s="97" t="s">
        <v>23</v>
      </c>
      <c r="C19" s="97">
        <v>26.612407412828997</v>
      </c>
      <c r="D19" s="97">
        <v>25.828903902883322</v>
      </c>
      <c r="E19" s="97">
        <v>15.557785724718599</v>
      </c>
      <c r="F19" s="97">
        <v>15.414830843566147</v>
      </c>
      <c r="G19" s="97">
        <v>16.116907059056796</v>
      </c>
      <c r="H19" s="97">
        <v>17.483185400396266</v>
      </c>
      <c r="I19" s="97">
        <v>15.806189652166887</v>
      </c>
      <c r="J19" s="97">
        <v>14.859442404019575</v>
      </c>
      <c r="K19" s="99">
        <v>14.818059631123026</v>
      </c>
      <c r="L19" s="99">
        <v>12.931752619238681</v>
      </c>
      <c r="M19" s="99">
        <v>13.829809351545769</v>
      </c>
      <c r="N19" s="99">
        <v>13.318267017818588</v>
      </c>
      <c r="O19" s="99">
        <v>13.709408064221011</v>
      </c>
      <c r="P19" s="99">
        <v>12.916432634742495</v>
      </c>
      <c r="Q19" s="99">
        <v>12.800263643170599</v>
      </c>
      <c r="R19" s="99">
        <v>12.818557796723736</v>
      </c>
      <c r="S19" s="99">
        <v>12.36426562837984</v>
      </c>
      <c r="T19" s="99">
        <v>12.115725092547883</v>
      </c>
      <c r="U19" s="99">
        <v>10.905241826044474</v>
      </c>
      <c r="V19" s="99">
        <v>9.8006237651246728</v>
      </c>
      <c r="W19" s="99">
        <v>9.2952861901647328</v>
      </c>
    </row>
    <row r="20" spans="1:23" x14ac:dyDescent="0.2">
      <c r="A20" s="69" t="s">
        <v>37</v>
      </c>
      <c r="B20" s="97">
        <v>17.907349207655475</v>
      </c>
      <c r="C20" s="97">
        <v>21.450049835033592</v>
      </c>
      <c r="D20" s="97">
        <v>25.46360394652644</v>
      </c>
      <c r="E20" s="97">
        <v>31.019317351909663</v>
      </c>
      <c r="F20" s="97">
        <v>32.551833895757504</v>
      </c>
      <c r="G20" s="97">
        <v>32.823041884996066</v>
      </c>
      <c r="H20" s="97">
        <v>33.854695646286146</v>
      </c>
      <c r="I20" s="97">
        <v>32.813217072051401</v>
      </c>
      <c r="J20" s="97">
        <v>30.205528630407468</v>
      </c>
      <c r="K20" s="99">
        <v>30.263259522437362</v>
      </c>
      <c r="L20" s="99">
        <v>30.141404390227844</v>
      </c>
      <c r="M20" s="99">
        <v>30.46575544416832</v>
      </c>
      <c r="N20" s="99">
        <v>30.256650528398151</v>
      </c>
      <c r="O20" s="99">
        <v>28.777216699193371</v>
      </c>
      <c r="P20" s="99">
        <v>28.617003018586011</v>
      </c>
      <c r="Q20" s="99">
        <v>28.034629923180098</v>
      </c>
      <c r="R20" s="99">
        <v>28.299917552697174</v>
      </c>
      <c r="S20" s="99">
        <v>26.701471791711</v>
      </c>
      <c r="T20" s="99">
        <v>25.513381775511125</v>
      </c>
      <c r="U20" s="99">
        <v>24.154176239443334</v>
      </c>
      <c r="V20" s="99">
        <v>23.571814328612888</v>
      </c>
      <c r="W20" s="99">
        <v>22.843104990067602</v>
      </c>
    </row>
    <row r="21" spans="1:23" x14ac:dyDescent="0.2">
      <c r="A21" s="69" t="s">
        <v>38</v>
      </c>
      <c r="B21" s="97">
        <v>17.55623887701573</v>
      </c>
      <c r="C21" s="97">
        <v>12.072949851329614</v>
      </c>
      <c r="D21" s="97">
        <v>14.533599976985656</v>
      </c>
      <c r="E21" s="97">
        <v>14.52853204593208</v>
      </c>
      <c r="F21" s="97">
        <v>14.464651271178425</v>
      </c>
      <c r="G21" s="97">
        <v>13.881581811364594</v>
      </c>
      <c r="H21" s="97">
        <v>13.660026462369167</v>
      </c>
      <c r="I21" s="97">
        <v>13.426848552244689</v>
      </c>
      <c r="J21" s="97">
        <v>13.404104402952097</v>
      </c>
      <c r="K21" s="99">
        <v>12.694290214503171</v>
      </c>
      <c r="L21" s="99">
        <v>12.593596684162488</v>
      </c>
      <c r="M21" s="99">
        <v>11.636780796928392</v>
      </c>
      <c r="N21" s="99">
        <v>13.410320369651066</v>
      </c>
      <c r="O21" s="99">
        <v>12.872364560230354</v>
      </c>
      <c r="P21" s="99">
        <v>13.210858185652258</v>
      </c>
      <c r="Q21" s="99">
        <v>13.356185427074681</v>
      </c>
      <c r="R21" s="99">
        <v>13.465819595830208</v>
      </c>
      <c r="S21" s="99">
        <v>12.578118798434629</v>
      </c>
      <c r="T21" s="99">
        <v>12.278060423311423</v>
      </c>
      <c r="U21" s="99">
        <v>12.317608250651125</v>
      </c>
      <c r="V21" s="99">
        <v>12.012583640684662</v>
      </c>
      <c r="W21" s="99">
        <v>11.559681799456154</v>
      </c>
    </row>
    <row r="22" spans="1:23" x14ac:dyDescent="0.2">
      <c r="A22" s="69" t="s">
        <v>39</v>
      </c>
      <c r="B22" s="97" t="s">
        <v>23</v>
      </c>
      <c r="C22" s="97">
        <v>8.6040386303775236</v>
      </c>
      <c r="D22" s="97">
        <v>12.119647824715363</v>
      </c>
      <c r="E22" s="97">
        <v>8.5674889607163394</v>
      </c>
      <c r="F22" s="97">
        <v>9.820811910060625</v>
      </c>
      <c r="G22" s="97">
        <v>10.135135135135135</v>
      </c>
      <c r="H22" s="97">
        <v>10.542143242207544</v>
      </c>
      <c r="I22" s="97">
        <v>10.219037496249358</v>
      </c>
      <c r="J22" s="97">
        <v>9.8900718542583181</v>
      </c>
      <c r="K22" s="99">
        <v>9.2175289998996384</v>
      </c>
      <c r="L22" s="99">
        <v>8.4816030868067358</v>
      </c>
      <c r="M22" s="99">
        <v>8.4524059223463794</v>
      </c>
      <c r="N22" s="99">
        <v>8.0690500216231786</v>
      </c>
      <c r="O22" s="99">
        <v>8.457224607958258</v>
      </c>
      <c r="P22" s="99">
        <v>7.9296691900629126</v>
      </c>
      <c r="Q22" s="99">
        <v>7.5793824075155687</v>
      </c>
      <c r="R22" s="99">
        <v>7.2317298486524555</v>
      </c>
      <c r="S22" s="99">
        <v>6.9005119389659821</v>
      </c>
      <c r="T22" s="99">
        <v>7.047258799096177</v>
      </c>
      <c r="U22" s="99">
        <v>6.8396843015993776</v>
      </c>
      <c r="V22" s="99">
        <v>7.19045665726272</v>
      </c>
      <c r="W22" s="99">
        <v>7.408716601161375</v>
      </c>
    </row>
    <row r="23" spans="1:23" x14ac:dyDescent="0.2">
      <c r="A23" s="74" t="s">
        <v>40</v>
      </c>
      <c r="B23" s="97" t="s">
        <v>23</v>
      </c>
      <c r="C23" s="97" t="s">
        <v>23</v>
      </c>
      <c r="D23" s="97">
        <v>8.1659164676504865</v>
      </c>
      <c r="E23" s="97">
        <v>11.278217043129795</v>
      </c>
      <c r="F23" s="97">
        <v>10.407962597857635</v>
      </c>
      <c r="G23" s="97">
        <v>10.372799988640747</v>
      </c>
      <c r="H23" s="97">
        <v>10.135273645827942</v>
      </c>
      <c r="I23" s="97">
        <v>10.061853932533529</v>
      </c>
      <c r="J23" s="97">
        <v>9.9285553115099621</v>
      </c>
      <c r="K23" s="99">
        <v>9.9535707328889007</v>
      </c>
      <c r="L23" s="99">
        <v>10.651667312609488</v>
      </c>
      <c r="M23" s="99">
        <v>11.144829844117373</v>
      </c>
      <c r="N23" s="99">
        <v>11.084696604671411</v>
      </c>
      <c r="O23" s="99">
        <v>10.820833713284699</v>
      </c>
      <c r="P23" s="99">
        <v>10.089745898996904</v>
      </c>
      <c r="Q23" s="99">
        <v>9.5165327924706773</v>
      </c>
      <c r="R23" s="99">
        <v>9.2415426598028141</v>
      </c>
      <c r="S23" s="99">
        <v>9.0484661204041057</v>
      </c>
      <c r="T23" s="99">
        <v>9.0947993013468995</v>
      </c>
      <c r="U23" s="99">
        <v>9.1345573462292666</v>
      </c>
      <c r="V23" s="99">
        <v>8.4815229571243496</v>
      </c>
      <c r="W23" s="99">
        <v>8.2240997428619629</v>
      </c>
    </row>
    <row r="24" spans="1:23" x14ac:dyDescent="0.2">
      <c r="A24" s="74" t="s">
        <v>41</v>
      </c>
      <c r="B24" s="97" t="s">
        <v>23</v>
      </c>
      <c r="C24" s="97" t="s">
        <v>23</v>
      </c>
      <c r="D24" s="97">
        <v>24.695128913654116</v>
      </c>
      <c r="E24" s="97">
        <v>37.636986416036919</v>
      </c>
      <c r="F24" s="97">
        <v>42.100433850296717</v>
      </c>
      <c r="G24" s="97">
        <v>40.116036919778999</v>
      </c>
      <c r="H24" s="97">
        <v>42.28369215022623</v>
      </c>
      <c r="I24" s="97">
        <v>36.047737318078383</v>
      </c>
      <c r="J24" s="97">
        <v>40.573752848558748</v>
      </c>
      <c r="K24" s="99">
        <v>34.526811697100527</v>
      </c>
      <c r="L24" s="99">
        <v>43.191160637854864</v>
      </c>
      <c r="M24" s="99">
        <v>47.437166123847518</v>
      </c>
      <c r="N24" s="99">
        <v>38.898157925613049</v>
      </c>
      <c r="O24" s="99">
        <v>40.000054763962758</v>
      </c>
      <c r="P24" s="99">
        <v>48.893366847316933</v>
      </c>
      <c r="Q24" s="99">
        <v>50.325540762243456</v>
      </c>
      <c r="R24" s="99">
        <v>42.867383512544798</v>
      </c>
      <c r="S24" s="99">
        <v>40.54054054054054</v>
      </c>
      <c r="T24" s="99">
        <v>49.67148488830486</v>
      </c>
      <c r="U24" s="99">
        <v>43.749999999999993</v>
      </c>
      <c r="V24" s="99">
        <v>46.700507614213201</v>
      </c>
      <c r="W24" s="99">
        <v>52.363050483351238</v>
      </c>
    </row>
    <row r="25" spans="1:23" x14ac:dyDescent="0.2">
      <c r="A25" s="74" t="s">
        <v>42</v>
      </c>
      <c r="B25" s="97" t="s">
        <v>23</v>
      </c>
      <c r="C25" s="97" t="s">
        <v>23</v>
      </c>
      <c r="D25" s="97" t="s">
        <v>23</v>
      </c>
      <c r="E25" s="97">
        <v>36.54655461324942</v>
      </c>
      <c r="F25" s="97">
        <v>31.333995435719718</v>
      </c>
      <c r="G25" s="97">
        <v>49.753586024521198</v>
      </c>
      <c r="H25" s="97">
        <v>52.566989518615991</v>
      </c>
      <c r="I25" s="97">
        <v>53.924311373746377</v>
      </c>
      <c r="J25" s="97">
        <v>54.631340221947589</v>
      </c>
      <c r="K25" s="99">
        <v>49.209498614260518</v>
      </c>
      <c r="L25" s="99">
        <v>50.628993009277977</v>
      </c>
      <c r="M25" s="99">
        <v>53.128697278027559</v>
      </c>
      <c r="N25" s="99">
        <v>52.203194150471433</v>
      </c>
      <c r="O25" s="99">
        <v>53.059793251058785</v>
      </c>
      <c r="P25" s="99">
        <v>54.205547969918435</v>
      </c>
      <c r="Q25" s="99">
        <v>53.494521847255228</v>
      </c>
      <c r="R25" s="99">
        <v>54.71322941045527</v>
      </c>
      <c r="S25" s="99">
        <v>52.131880146592465</v>
      </c>
      <c r="T25" s="99">
        <v>55.532630174250009</v>
      </c>
      <c r="U25" s="99">
        <v>38.933860786540173</v>
      </c>
      <c r="V25" s="99">
        <v>35.272072756831506</v>
      </c>
      <c r="W25" s="99">
        <v>35.932874507982532</v>
      </c>
    </row>
    <row r="26" spans="1:23" x14ac:dyDescent="0.2">
      <c r="A26" s="69" t="s">
        <v>43</v>
      </c>
      <c r="B26" s="97" t="s">
        <v>23</v>
      </c>
      <c r="C26" s="97" t="s">
        <v>23</v>
      </c>
      <c r="D26" s="97" t="s">
        <v>23</v>
      </c>
      <c r="E26" s="97">
        <v>0.24732069249793903</v>
      </c>
      <c r="F26" s="97" t="s">
        <v>23</v>
      </c>
      <c r="G26" s="97" t="s">
        <v>23</v>
      </c>
      <c r="H26" s="97">
        <v>0.35227806481916396</v>
      </c>
      <c r="I26" s="97">
        <v>1.2285012285012287</v>
      </c>
      <c r="J26" s="97">
        <v>1.504237288135593</v>
      </c>
      <c r="K26" s="99">
        <v>2.1295474711623781</v>
      </c>
      <c r="L26" s="99">
        <v>2.9749830966869508</v>
      </c>
      <c r="M26" s="99">
        <v>6.1085972850678729</v>
      </c>
      <c r="N26" s="99">
        <v>8.012510479138454</v>
      </c>
      <c r="O26" s="99">
        <v>12.444757329799568</v>
      </c>
      <c r="P26" s="99">
        <v>10.680392777953756</v>
      </c>
      <c r="Q26" s="99">
        <v>16.882267756521081</v>
      </c>
      <c r="R26" s="99">
        <v>18.552437120623804</v>
      </c>
      <c r="S26" s="99">
        <v>16.415576373451891</v>
      </c>
      <c r="T26" s="99">
        <v>18.171091445427727</v>
      </c>
      <c r="U26" s="99">
        <v>19.056312315685997</v>
      </c>
      <c r="V26" s="99">
        <v>20.369085611211325</v>
      </c>
      <c r="W26" s="99">
        <v>20.360186967280725</v>
      </c>
    </row>
    <row r="27" spans="1:23" x14ac:dyDescent="0.2">
      <c r="A27" s="69" t="s">
        <v>44</v>
      </c>
      <c r="B27" s="97" t="s">
        <v>23</v>
      </c>
      <c r="C27" s="97" t="s">
        <v>23</v>
      </c>
      <c r="D27" s="97">
        <v>45.819262385159796</v>
      </c>
      <c r="E27" s="97">
        <v>28.271446488090302</v>
      </c>
      <c r="F27" s="97">
        <v>30.415184902367187</v>
      </c>
      <c r="G27" s="97">
        <v>39.722483339682775</v>
      </c>
      <c r="H27" s="97">
        <v>39.667752940206327</v>
      </c>
      <c r="I27" s="97">
        <v>30.305451251247007</v>
      </c>
      <c r="J27" s="97">
        <v>28.74835037290487</v>
      </c>
      <c r="K27" s="99">
        <v>25.847442991208247</v>
      </c>
      <c r="L27" s="99">
        <v>27.912410201749555</v>
      </c>
      <c r="M27" s="99">
        <v>30.074434584456228</v>
      </c>
      <c r="N27" s="99">
        <v>29.892686156801538</v>
      </c>
      <c r="O27" s="99">
        <v>29.351835904364449</v>
      </c>
      <c r="P27" s="99">
        <v>30.901598847158695</v>
      </c>
      <c r="Q27" s="99">
        <v>33.749635650058003</v>
      </c>
      <c r="R27" s="99">
        <v>31.771867809604476</v>
      </c>
      <c r="S27" s="99">
        <v>48.818373141097929</v>
      </c>
      <c r="T27" s="99">
        <v>50.343358768978149</v>
      </c>
      <c r="U27" s="99">
        <v>50.407877098630635</v>
      </c>
      <c r="V27" s="99">
        <v>50.260137723959083</v>
      </c>
      <c r="W27" s="99">
        <v>50.555934985503356</v>
      </c>
    </row>
    <row r="28" spans="1:23" x14ac:dyDescent="0.2">
      <c r="A28" s="69" t="s">
        <v>45</v>
      </c>
      <c r="B28" s="97">
        <v>23.182297154837674</v>
      </c>
      <c r="C28" s="97">
        <v>29.716599189623587</v>
      </c>
      <c r="D28" s="97">
        <v>28.805620609632282</v>
      </c>
      <c r="E28" s="97">
        <v>31.928306551297897</v>
      </c>
      <c r="F28" s="97">
        <v>31.935297515886766</v>
      </c>
      <c r="G28" s="97">
        <v>34.754773065050877</v>
      </c>
      <c r="H28" s="97">
        <v>34.171403585483169</v>
      </c>
      <c r="I28" s="97">
        <v>33.213644524236983</v>
      </c>
      <c r="J28" s="97">
        <v>34.660253786328283</v>
      </c>
      <c r="K28" s="99">
        <v>33.759213759213758</v>
      </c>
      <c r="L28" s="99">
        <v>34.693482885321984</v>
      </c>
      <c r="M28" s="99">
        <v>37.897543325080932</v>
      </c>
      <c r="N28" s="99">
        <v>40.171022290545736</v>
      </c>
      <c r="O28" s="99">
        <v>40.350716121924343</v>
      </c>
      <c r="P28" s="99">
        <v>32.644677269327538</v>
      </c>
      <c r="Q28" s="99">
        <v>31.594937337791556</v>
      </c>
      <c r="R28" s="99">
        <v>32.106795021324288</v>
      </c>
      <c r="S28" s="99">
        <v>32.124114055703792</v>
      </c>
      <c r="T28" s="99">
        <v>32.077592030484119</v>
      </c>
      <c r="U28" s="99">
        <v>30.429230558546728</v>
      </c>
      <c r="V28" s="99">
        <v>30.782893837956003</v>
      </c>
      <c r="W28" s="99">
        <v>27.167098553874446</v>
      </c>
    </row>
    <row r="29" spans="1:23" x14ac:dyDescent="0.2">
      <c r="A29" s="69" t="s">
        <v>46</v>
      </c>
      <c r="B29" s="97">
        <v>15.780141843971633</v>
      </c>
      <c r="C29" s="97">
        <v>28.551434569629112</v>
      </c>
      <c r="D29" s="97">
        <v>30.739682047122464</v>
      </c>
      <c r="E29" s="97" t="s">
        <v>23</v>
      </c>
      <c r="F29" s="97">
        <v>30.772489761333144</v>
      </c>
      <c r="G29" s="97" t="s">
        <v>23</v>
      </c>
      <c r="H29" s="97">
        <v>31.435971569690395</v>
      </c>
      <c r="I29" s="97" t="s">
        <v>23</v>
      </c>
      <c r="J29" s="97">
        <v>32.476993865030671</v>
      </c>
      <c r="K29" s="99" t="s">
        <v>23</v>
      </c>
      <c r="L29" s="99">
        <v>30.217491901897269</v>
      </c>
      <c r="M29" s="99" t="s">
        <v>23</v>
      </c>
      <c r="N29" s="99">
        <v>32.963419646526923</v>
      </c>
      <c r="O29" s="99" t="s">
        <v>23</v>
      </c>
      <c r="P29" s="99">
        <v>31.847619047619048</v>
      </c>
      <c r="Q29" s="99" t="s">
        <v>23</v>
      </c>
      <c r="R29" s="99">
        <v>30.428305400372441</v>
      </c>
      <c r="S29" s="99" t="s">
        <v>23</v>
      </c>
      <c r="T29" s="99">
        <v>27.965561224489793</v>
      </c>
      <c r="U29" s="99" t="s">
        <v>23</v>
      </c>
      <c r="V29" s="99">
        <v>24.65331278890601</v>
      </c>
      <c r="W29" s="99" t="s">
        <v>23</v>
      </c>
    </row>
    <row r="30" spans="1:23" x14ac:dyDescent="0.2">
      <c r="A30" s="75" t="s">
        <v>47</v>
      </c>
      <c r="B30" s="100">
        <v>28.952489439460816</v>
      </c>
      <c r="C30" s="100">
        <v>26.652172878101421</v>
      </c>
      <c r="D30" s="100">
        <v>26.019638411828311</v>
      </c>
      <c r="E30" s="100" t="s">
        <v>23</v>
      </c>
      <c r="F30" s="100">
        <v>25.667963524343694</v>
      </c>
      <c r="G30" s="100">
        <v>26.768867924528301</v>
      </c>
      <c r="H30" s="100">
        <v>27.540023442695837</v>
      </c>
      <c r="I30" s="100">
        <v>29.873568520341266</v>
      </c>
      <c r="J30" s="100">
        <v>30.835646947554686</v>
      </c>
      <c r="K30" s="101">
        <v>30.662483258098117</v>
      </c>
      <c r="L30" s="101">
        <v>31.881523625109466</v>
      </c>
      <c r="M30" s="101">
        <v>32.038137820251841</v>
      </c>
      <c r="N30" s="101">
        <v>32.040969809834188</v>
      </c>
      <c r="O30" s="101">
        <v>32.343992272989844</v>
      </c>
      <c r="P30" s="101">
        <v>31.380445594669059</v>
      </c>
      <c r="Q30" s="101">
        <v>31.302881763401917</v>
      </c>
      <c r="R30" s="101">
        <v>31.530576453943198</v>
      </c>
      <c r="S30" s="101">
        <v>31.03946950724842</v>
      </c>
      <c r="T30" s="101">
        <v>31.072826079735329</v>
      </c>
      <c r="U30" s="101">
        <v>32.577259696139222</v>
      </c>
      <c r="V30" s="101">
        <v>33.713907384331613</v>
      </c>
      <c r="W30" s="101">
        <v>34.627650730793064</v>
      </c>
    </row>
    <row r="31" spans="1:23" x14ac:dyDescent="0.2">
      <c r="A31" s="69" t="s">
        <v>48</v>
      </c>
      <c r="B31" s="97" t="s">
        <v>23</v>
      </c>
      <c r="C31" s="97" t="s">
        <v>23</v>
      </c>
      <c r="D31" s="97">
        <v>26.303450862715678</v>
      </c>
      <c r="E31" s="97">
        <v>31.533954671503928</v>
      </c>
      <c r="F31" s="97">
        <v>32.727459860024702</v>
      </c>
      <c r="G31" s="97">
        <v>33.91419725785051</v>
      </c>
      <c r="H31" s="97">
        <v>31.720854723355714</v>
      </c>
      <c r="I31" s="97">
        <v>31.953523558279826</v>
      </c>
      <c r="J31" s="97">
        <v>31.577719974885639</v>
      </c>
      <c r="K31" s="99">
        <v>31.002240021721423</v>
      </c>
      <c r="L31" s="99">
        <v>33.906788550876662</v>
      </c>
      <c r="M31" s="99">
        <v>33.643040668552594</v>
      </c>
      <c r="N31" s="99">
        <v>37.065458274071382</v>
      </c>
      <c r="O31" s="99">
        <v>37.193026247575887</v>
      </c>
      <c r="P31" s="99">
        <v>35.102295772117017</v>
      </c>
      <c r="Q31" s="99">
        <v>34.433459440252491</v>
      </c>
      <c r="R31" s="99">
        <v>29.259279801439291</v>
      </c>
      <c r="S31" s="99">
        <v>29.160945559802578</v>
      </c>
      <c r="T31" s="99">
        <v>28.875957188813278</v>
      </c>
      <c r="U31" s="99">
        <v>31.379367998662428</v>
      </c>
      <c r="V31" s="99">
        <v>32.873630245158779</v>
      </c>
      <c r="W31" s="99">
        <v>31.666275313933852</v>
      </c>
    </row>
    <row r="32" spans="1:23" x14ac:dyDescent="0.2">
      <c r="A32" s="69" t="s">
        <v>49</v>
      </c>
      <c r="B32" s="97" t="s">
        <v>23</v>
      </c>
      <c r="C32" s="97">
        <v>40.274258099506568</v>
      </c>
      <c r="D32" s="97">
        <v>37.046727066629145</v>
      </c>
      <c r="E32" s="97">
        <v>37.503792222716143</v>
      </c>
      <c r="F32" s="97">
        <v>36.656089185787536</v>
      </c>
      <c r="G32" s="97">
        <v>37.533577800248949</v>
      </c>
      <c r="H32" s="97">
        <v>38.42729002016889</v>
      </c>
      <c r="I32" s="97">
        <v>36.789631143484158</v>
      </c>
      <c r="J32" s="97">
        <v>35.399480613381414</v>
      </c>
      <c r="K32" s="99">
        <v>31.890418565599411</v>
      </c>
      <c r="L32" s="99">
        <v>29.753895687636529</v>
      </c>
      <c r="M32" s="99">
        <v>34.477368528084043</v>
      </c>
      <c r="N32" s="99">
        <v>36.575537946551222</v>
      </c>
      <c r="O32" s="99">
        <v>36.866875682760686</v>
      </c>
      <c r="P32" s="99">
        <v>36.385366416075371</v>
      </c>
      <c r="Q32" s="99">
        <v>36.463455884939002</v>
      </c>
      <c r="R32" s="99">
        <v>44.643779433574579</v>
      </c>
      <c r="S32" s="99">
        <v>45.60533549820542</v>
      </c>
      <c r="T32" s="99">
        <v>45.543173243464601</v>
      </c>
      <c r="U32" s="99">
        <v>44.720735099124255</v>
      </c>
      <c r="V32" s="99">
        <v>42.537986535473934</v>
      </c>
      <c r="W32" s="99">
        <v>41.628432959298316</v>
      </c>
    </row>
    <row r="33" spans="1:23" x14ac:dyDescent="0.2">
      <c r="A33" s="69" t="s">
        <v>50</v>
      </c>
      <c r="B33" s="97" t="s">
        <v>23</v>
      </c>
      <c r="C33" s="97" t="s">
        <v>23</v>
      </c>
      <c r="D33" s="97">
        <v>2.5459674121715752</v>
      </c>
      <c r="E33" s="97">
        <v>11.768588333874625</v>
      </c>
      <c r="F33" s="97">
        <v>11.313791940617781</v>
      </c>
      <c r="G33" s="97">
        <v>15.564182350513006</v>
      </c>
      <c r="H33" s="97">
        <v>9.4242272899174164</v>
      </c>
      <c r="I33" s="97">
        <v>10.102849092606162</v>
      </c>
      <c r="J33" s="97">
        <v>13.668621056722369</v>
      </c>
      <c r="K33" s="99">
        <v>17.715011221086705</v>
      </c>
      <c r="L33" s="99">
        <v>24.100195881662671</v>
      </c>
      <c r="M33" s="99">
        <v>28.852283020766933</v>
      </c>
      <c r="N33" s="99">
        <v>24.738141980146008</v>
      </c>
      <c r="O33" s="99">
        <v>24.501018659049407</v>
      </c>
      <c r="P33" s="99">
        <v>22.864975617457826</v>
      </c>
      <c r="Q33" s="99">
        <v>19.724805132960725</v>
      </c>
      <c r="R33" s="99">
        <v>19.716303965438851</v>
      </c>
      <c r="S33" s="99">
        <v>15.219558019731563</v>
      </c>
      <c r="T33" s="99">
        <v>17.443764375097249</v>
      </c>
      <c r="U33" s="99">
        <v>11.31662395629883</v>
      </c>
      <c r="V33" s="99">
        <v>10.63731168725578</v>
      </c>
      <c r="W33" s="99">
        <v>9.806990675300689</v>
      </c>
    </row>
    <row r="34" spans="1:23" x14ac:dyDescent="0.2">
      <c r="A34" s="73" t="s">
        <v>51</v>
      </c>
      <c r="B34" s="97" t="s">
        <v>23</v>
      </c>
      <c r="C34" s="97">
        <v>6.4579060577259764</v>
      </c>
      <c r="D34" s="97">
        <v>5.4107265187692715</v>
      </c>
      <c r="E34" s="97">
        <v>4.5494549337589039</v>
      </c>
      <c r="F34" s="97">
        <v>5.2134367337477334</v>
      </c>
      <c r="G34" s="97">
        <v>5.4241895640515683</v>
      </c>
      <c r="H34" s="97">
        <v>6.0623775479446893</v>
      </c>
      <c r="I34" s="97">
        <v>5.456083174904701</v>
      </c>
      <c r="J34" s="97">
        <v>5.7794000655154658</v>
      </c>
      <c r="K34" s="99">
        <v>6.1076462612169031</v>
      </c>
      <c r="L34" s="99">
        <v>6.3252886235135639</v>
      </c>
      <c r="M34" s="99">
        <v>6.696913656427725</v>
      </c>
      <c r="N34" s="99">
        <v>7.1304557953195156</v>
      </c>
      <c r="O34" s="99">
        <v>8.3522935274979488</v>
      </c>
      <c r="P34" s="99">
        <v>9.0321901057080236</v>
      </c>
      <c r="Q34" s="99">
        <v>9.2944859172377488</v>
      </c>
      <c r="R34" s="99">
        <v>9.0058036995583883</v>
      </c>
      <c r="S34" s="99">
        <v>9.78030198447955</v>
      </c>
      <c r="T34" s="99">
        <v>9.5915342499271059</v>
      </c>
      <c r="U34" s="99">
        <v>9.1048544248916539</v>
      </c>
      <c r="V34" s="99">
        <v>9.0206920966874051</v>
      </c>
      <c r="W34" s="99">
        <v>9.676463139811851</v>
      </c>
    </row>
    <row r="35" spans="1:23" x14ac:dyDescent="0.2">
      <c r="A35" s="69" t="s">
        <v>52</v>
      </c>
      <c r="B35" s="97" t="s">
        <v>23</v>
      </c>
      <c r="C35" s="97" t="s">
        <v>23</v>
      </c>
      <c r="D35" s="97">
        <v>27.424615871833346</v>
      </c>
      <c r="E35" s="97">
        <v>23.913115712804696</v>
      </c>
      <c r="F35" s="97">
        <v>23.589107479479743</v>
      </c>
      <c r="G35" s="97">
        <v>25.658633035857427</v>
      </c>
      <c r="H35" s="97">
        <v>26.714357208042628</v>
      </c>
      <c r="I35" s="97">
        <v>25.479095477635617</v>
      </c>
      <c r="J35" s="97">
        <v>24.248558391964195</v>
      </c>
      <c r="K35" s="99">
        <v>23.975953026377649</v>
      </c>
      <c r="L35" s="99">
        <v>21.075169215302562</v>
      </c>
      <c r="M35" s="99">
        <v>20.574256173078137</v>
      </c>
      <c r="N35" s="99">
        <v>27.193881114810591</v>
      </c>
      <c r="O35" s="99">
        <v>29.597115535350365</v>
      </c>
      <c r="P35" s="99">
        <v>28.325911265050308</v>
      </c>
      <c r="Q35" s="99">
        <v>29.723811232627824</v>
      </c>
      <c r="R35" s="99">
        <v>29.873554522857454</v>
      </c>
      <c r="S35" s="99">
        <v>28.107967068312689</v>
      </c>
      <c r="T35" s="99">
        <v>29.218450841877296</v>
      </c>
      <c r="U35" s="99">
        <v>30.346753141609291</v>
      </c>
      <c r="V35" s="99">
        <v>29.418918396962994</v>
      </c>
      <c r="W35" s="99">
        <v>27.734090083916996</v>
      </c>
    </row>
    <row r="36" spans="1:23" x14ac:dyDescent="0.2">
      <c r="A36" s="69" t="s">
        <v>53</v>
      </c>
      <c r="B36" s="97" t="s">
        <v>23</v>
      </c>
      <c r="C36" s="97">
        <v>3.9109255393154552</v>
      </c>
      <c r="D36" s="97">
        <v>5.8615556380475651</v>
      </c>
      <c r="E36" s="97">
        <v>9.5136378572212621</v>
      </c>
      <c r="F36" s="97">
        <v>8.9840729859474333</v>
      </c>
      <c r="G36" s="97">
        <v>9.0952155374167312</v>
      </c>
      <c r="H36" s="97">
        <v>13.155644241860234</v>
      </c>
      <c r="I36" s="97">
        <v>20.114860014359675</v>
      </c>
      <c r="J36" s="97">
        <v>20.418499267105709</v>
      </c>
      <c r="K36" s="99">
        <v>24.104574196373459</v>
      </c>
      <c r="L36" s="99">
        <v>24.993843532312258</v>
      </c>
      <c r="M36" s="99">
        <v>24.256389368237876</v>
      </c>
      <c r="N36" s="99">
        <v>25.008589270491228</v>
      </c>
      <c r="O36" s="99">
        <v>27.639253382879165</v>
      </c>
      <c r="P36" s="99">
        <v>34.948447974273726</v>
      </c>
      <c r="Q36" s="99">
        <v>34.026573728043637</v>
      </c>
      <c r="R36" s="99">
        <v>33.103087600026022</v>
      </c>
      <c r="S36" s="99">
        <v>34.415626600976566</v>
      </c>
      <c r="T36" s="99">
        <v>43.791789248462152</v>
      </c>
      <c r="U36" s="99">
        <v>27.714622328680544</v>
      </c>
      <c r="V36" s="99">
        <v>24.669172380183053</v>
      </c>
      <c r="W36" s="99">
        <v>24.275880987606318</v>
      </c>
    </row>
    <row r="37" spans="1:23" x14ac:dyDescent="0.2">
      <c r="A37" s="69" t="s">
        <v>54</v>
      </c>
      <c r="B37" s="97" t="s">
        <v>23</v>
      </c>
      <c r="C37" s="97" t="s">
        <v>23</v>
      </c>
      <c r="D37" s="97">
        <v>27.591759322314367</v>
      </c>
      <c r="E37" s="97">
        <v>16.609154241930636</v>
      </c>
      <c r="F37" s="97">
        <v>16.247574923922386</v>
      </c>
      <c r="G37" s="97">
        <v>15.544930824333106</v>
      </c>
      <c r="H37" s="97">
        <v>13.703462421029464</v>
      </c>
      <c r="I37" s="97">
        <v>12.914739089539475</v>
      </c>
      <c r="J37" s="97">
        <v>16.747712682897252</v>
      </c>
      <c r="K37" s="99">
        <v>15.090974944781605</v>
      </c>
      <c r="L37" s="99">
        <v>15.558130706679188</v>
      </c>
      <c r="M37" s="99">
        <v>13.426319889443123</v>
      </c>
      <c r="N37" s="99">
        <v>14.564083608966424</v>
      </c>
      <c r="O37" s="99">
        <v>13.911403299452235</v>
      </c>
      <c r="P37" s="99">
        <v>11.790171599013478</v>
      </c>
      <c r="Q37" s="99">
        <v>11.125964929667589</v>
      </c>
      <c r="R37" s="99">
        <v>10.420461652849994</v>
      </c>
      <c r="S37" s="99">
        <v>10.453528099151738</v>
      </c>
      <c r="T37" s="99">
        <v>10.190758756346218</v>
      </c>
      <c r="U37" s="99">
        <v>10.832030918045749</v>
      </c>
      <c r="V37" s="99">
        <v>11.203540859862567</v>
      </c>
      <c r="W37" s="99">
        <v>11.915122432379949</v>
      </c>
    </row>
    <row r="38" spans="1:23" x14ac:dyDescent="0.2">
      <c r="A38" s="69" t="s">
        <v>55</v>
      </c>
      <c r="B38" s="97">
        <v>22.946451870017583</v>
      </c>
      <c r="C38" s="97">
        <v>22.21808486581531</v>
      </c>
      <c r="D38" s="97">
        <v>32.02472437601763</v>
      </c>
      <c r="E38" s="97">
        <v>29.618544399813395</v>
      </c>
      <c r="F38" s="97">
        <v>30.918716197455755</v>
      </c>
      <c r="G38" s="97">
        <v>29.776043443434929</v>
      </c>
      <c r="H38" s="97">
        <v>30.341508304602584</v>
      </c>
      <c r="I38" s="97">
        <v>29.529662149480629</v>
      </c>
      <c r="J38" s="97">
        <v>29.027803725280044</v>
      </c>
      <c r="K38" s="99">
        <v>27.640103869772897</v>
      </c>
      <c r="L38" s="99">
        <v>26.371585721056196</v>
      </c>
      <c r="M38" s="99">
        <v>26.74857409770625</v>
      </c>
      <c r="N38" s="99">
        <v>27.831911664308929</v>
      </c>
      <c r="O38" s="99">
        <v>28.263102569806055</v>
      </c>
      <c r="P38" s="99">
        <v>28.214470390371055</v>
      </c>
      <c r="Q38" s="99">
        <v>27.745538347198188</v>
      </c>
      <c r="R38" s="99">
        <v>28.031537224909268</v>
      </c>
      <c r="S38" s="99">
        <v>28.127596278172788</v>
      </c>
      <c r="T38" s="99">
        <v>28.120255086547218</v>
      </c>
      <c r="U38" s="99">
        <v>27.518853695324285</v>
      </c>
      <c r="V38" s="99">
        <v>27.084107370256476</v>
      </c>
      <c r="W38" s="99">
        <v>26.40171283286498</v>
      </c>
    </row>
    <row r="39" spans="1:23" x14ac:dyDescent="0.2">
      <c r="A39" s="69" t="s">
        <v>56</v>
      </c>
      <c r="B39" s="97">
        <v>13.553581804598656</v>
      </c>
      <c r="C39" s="97">
        <v>16.65018133860864</v>
      </c>
      <c r="D39" s="97">
        <v>19.214023586418215</v>
      </c>
      <c r="E39" s="97">
        <v>20.588170005643978</v>
      </c>
      <c r="F39" s="97">
        <v>22.689489226730831</v>
      </c>
      <c r="G39" s="97">
        <v>24.018348432998053</v>
      </c>
      <c r="H39" s="97">
        <v>24.045009322498128</v>
      </c>
      <c r="I39" s="97">
        <v>24.71540539606185</v>
      </c>
      <c r="J39" s="97">
        <v>25.737044075051195</v>
      </c>
      <c r="K39" s="99">
        <v>26.123233533450275</v>
      </c>
      <c r="L39" s="99">
        <v>26.080872151944668</v>
      </c>
      <c r="M39" s="99">
        <v>26.497366680536267</v>
      </c>
      <c r="N39" s="99">
        <v>27.946612227222818</v>
      </c>
      <c r="O39" s="99">
        <v>27.045299294438969</v>
      </c>
      <c r="P39" s="99">
        <v>26.028773142145457</v>
      </c>
      <c r="Q39" s="99">
        <v>26.703325186995482</v>
      </c>
      <c r="R39" s="99">
        <v>26.418263486533384</v>
      </c>
      <c r="S39" s="99">
        <v>25.779748754885684</v>
      </c>
      <c r="T39" s="99">
        <v>25.324732814772656</v>
      </c>
      <c r="U39" s="99">
        <v>24.253839466821212</v>
      </c>
      <c r="V39" s="99">
        <v>23.480404267910803</v>
      </c>
      <c r="W39" s="99">
        <v>23.575808091843147</v>
      </c>
    </row>
    <row r="40" spans="1:23" x14ac:dyDescent="0.2">
      <c r="A40" s="69" t="s">
        <v>57</v>
      </c>
      <c r="B40" s="97">
        <v>19.881656804733726</v>
      </c>
      <c r="C40" s="97" t="s">
        <v>23</v>
      </c>
      <c r="D40" s="97" t="s">
        <v>23</v>
      </c>
      <c r="E40" s="97">
        <v>22.857142857142858</v>
      </c>
      <c r="F40" s="97" t="s">
        <v>23</v>
      </c>
      <c r="G40" s="97" t="s">
        <v>23</v>
      </c>
      <c r="H40" s="97" t="s">
        <v>23</v>
      </c>
      <c r="I40" s="97">
        <v>22.900763358778626</v>
      </c>
      <c r="J40" s="97" t="s">
        <v>23</v>
      </c>
      <c r="K40" s="99" t="s">
        <v>23</v>
      </c>
      <c r="L40" s="99" t="s">
        <v>23</v>
      </c>
      <c r="M40" s="99">
        <v>24.171779141104295</v>
      </c>
      <c r="N40" s="99" t="s">
        <v>23</v>
      </c>
      <c r="O40" s="99" t="s">
        <v>23</v>
      </c>
      <c r="P40" s="99" t="s">
        <v>23</v>
      </c>
      <c r="Q40" s="99">
        <v>26.073442084543274</v>
      </c>
      <c r="R40" s="99" t="s">
        <v>23</v>
      </c>
      <c r="S40" s="99" t="s">
        <v>23</v>
      </c>
      <c r="T40" s="99">
        <v>26.676703619624949</v>
      </c>
      <c r="U40" s="99" t="s">
        <v>23</v>
      </c>
      <c r="V40" s="99">
        <v>28.195533283015738</v>
      </c>
      <c r="W40" s="99" t="s">
        <v>23</v>
      </c>
    </row>
    <row r="41" spans="1:23" x14ac:dyDescent="0.2">
      <c r="A41" s="69" t="s">
        <v>58</v>
      </c>
      <c r="B41" s="97">
        <v>29.991817001118591</v>
      </c>
      <c r="C41" s="97">
        <v>27.375478927203069</v>
      </c>
      <c r="D41" s="97">
        <v>21.567863375294376</v>
      </c>
      <c r="E41" s="97" t="s">
        <v>23</v>
      </c>
      <c r="F41" s="97">
        <v>19.602101466527326</v>
      </c>
      <c r="G41" s="97" t="s">
        <v>23</v>
      </c>
      <c r="H41" s="97">
        <v>21.764335093466151</v>
      </c>
      <c r="I41" s="97">
        <v>22.948355425676173</v>
      </c>
      <c r="J41" s="97">
        <v>21.99508489722967</v>
      </c>
      <c r="K41" s="99">
        <v>20.627099199104087</v>
      </c>
      <c r="L41" s="99">
        <v>21.919122303766343</v>
      </c>
      <c r="M41" s="99">
        <v>21.311600016891177</v>
      </c>
      <c r="N41" s="99">
        <v>24.624918460534897</v>
      </c>
      <c r="O41" s="99">
        <v>26.347310678668279</v>
      </c>
      <c r="P41" s="99">
        <v>26.300196113089076</v>
      </c>
      <c r="Q41" s="99">
        <v>27.116639511706957</v>
      </c>
      <c r="R41" s="99">
        <v>27.144060657118786</v>
      </c>
      <c r="S41" s="99">
        <v>28.970189264259417</v>
      </c>
      <c r="T41" s="99">
        <v>26.70803377422601</v>
      </c>
      <c r="U41" s="99">
        <v>26.819741651089473</v>
      </c>
      <c r="V41" s="99">
        <v>24.934418640536997</v>
      </c>
      <c r="W41" s="99">
        <v>25.319455444618367</v>
      </c>
    </row>
    <row r="42" spans="1:23" x14ac:dyDescent="0.2">
      <c r="A42" s="69" t="s">
        <v>59</v>
      </c>
      <c r="B42" s="97" t="s">
        <v>23</v>
      </c>
      <c r="C42" s="97">
        <v>24.766690595836323</v>
      </c>
      <c r="D42" s="97" t="s">
        <v>23</v>
      </c>
      <c r="E42" s="97" t="s">
        <v>23</v>
      </c>
      <c r="F42" s="97">
        <v>25.322270771759747</v>
      </c>
      <c r="G42" s="97" t="s">
        <v>23</v>
      </c>
      <c r="H42" s="97">
        <v>20.54430387626434</v>
      </c>
      <c r="I42" s="97">
        <v>21.098876009878783</v>
      </c>
      <c r="J42" s="97">
        <v>19.309943100120087</v>
      </c>
      <c r="K42" s="99">
        <v>19.967882464103841</v>
      </c>
      <c r="L42" s="99">
        <v>19.447221467672541</v>
      </c>
      <c r="M42" s="99">
        <v>19.919950747695719</v>
      </c>
      <c r="N42" s="99">
        <v>24.344084346615524</v>
      </c>
      <c r="O42" s="99">
        <v>26.783131367167794</v>
      </c>
      <c r="P42" s="99">
        <v>29.758921441176252</v>
      </c>
      <c r="Q42" s="99">
        <v>30.719641925282492</v>
      </c>
      <c r="R42" s="99">
        <v>28.420460447239428</v>
      </c>
      <c r="S42" s="99">
        <v>28.548582607510653</v>
      </c>
      <c r="T42" s="99">
        <v>30.543096277759378</v>
      </c>
      <c r="U42" s="99">
        <v>32.665414633554313</v>
      </c>
      <c r="V42" s="99" t="s">
        <v>23</v>
      </c>
      <c r="W42" s="99" t="s">
        <v>23</v>
      </c>
    </row>
    <row r="43" spans="1:23" x14ac:dyDescent="0.2">
      <c r="A43" s="69" t="s">
        <v>60</v>
      </c>
      <c r="B43" s="97" t="s">
        <v>23</v>
      </c>
      <c r="C43" s="97" t="s">
        <v>23</v>
      </c>
      <c r="D43" s="97" t="s">
        <v>23</v>
      </c>
      <c r="E43" s="97">
        <v>12.167785890807597</v>
      </c>
      <c r="F43" s="97">
        <v>12.450987590146639</v>
      </c>
      <c r="G43" s="97">
        <v>12.314329673845405</v>
      </c>
      <c r="H43" s="97">
        <v>11.891780812421763</v>
      </c>
      <c r="I43" s="97">
        <v>11.528142219066069</v>
      </c>
      <c r="J43" s="97">
        <v>11.421498248399848</v>
      </c>
      <c r="K43" s="99">
        <v>12.234567748022778</v>
      </c>
      <c r="L43" s="99">
        <v>12.188562641242452</v>
      </c>
      <c r="M43" s="99">
        <v>12.207377289540604</v>
      </c>
      <c r="N43" s="99">
        <v>12.859231756721243</v>
      </c>
      <c r="O43" s="99">
        <v>12.321126530379265</v>
      </c>
      <c r="P43" s="99">
        <v>12.228109789962009</v>
      </c>
      <c r="Q43" s="99">
        <v>11.603370560653772</v>
      </c>
      <c r="R43" s="99">
        <v>11.101907977236818</v>
      </c>
      <c r="S43" s="99">
        <v>10.382577754004124</v>
      </c>
      <c r="T43" s="99">
        <v>9.9216760185828523</v>
      </c>
      <c r="U43" s="99">
        <v>9.3960661769080982</v>
      </c>
      <c r="V43" s="99">
        <v>8.9747682196487659</v>
      </c>
      <c r="W43" s="99">
        <v>8.8895452788546194</v>
      </c>
    </row>
    <row r="44" spans="1:23" x14ac:dyDescent="0.2">
      <c r="A44" s="73" t="s">
        <v>61</v>
      </c>
      <c r="B44" s="97" t="s">
        <v>23</v>
      </c>
      <c r="C44" s="97" t="s">
        <v>23</v>
      </c>
      <c r="D44" s="97">
        <v>8.4812552744124847</v>
      </c>
      <c r="E44" s="97">
        <v>14.210637590987343</v>
      </c>
      <c r="F44" s="97">
        <v>15.65797367399513</v>
      </c>
      <c r="G44" s="97">
        <v>15.629293250587098</v>
      </c>
      <c r="H44" s="97">
        <v>15.26247927230818</v>
      </c>
      <c r="I44" s="97">
        <v>14.76837065314481</v>
      </c>
      <c r="J44" s="97">
        <v>18.56161122791158</v>
      </c>
      <c r="K44" s="99">
        <v>18.721123115099733</v>
      </c>
      <c r="L44" s="99">
        <v>18.615596917553773</v>
      </c>
      <c r="M44" s="99">
        <v>18.511732491337224</v>
      </c>
      <c r="N44" s="99">
        <v>19.996295197809228</v>
      </c>
      <c r="O44" s="99">
        <v>20.040298350583264</v>
      </c>
      <c r="P44" s="99">
        <v>24.362664459400019</v>
      </c>
      <c r="Q44" s="99">
        <v>27.471598338586272</v>
      </c>
      <c r="R44" s="99">
        <v>27.227795843429618</v>
      </c>
      <c r="S44" s="99">
        <v>25.413163136993067</v>
      </c>
      <c r="T44" s="99">
        <v>24.906217774889953</v>
      </c>
      <c r="U44" s="99">
        <v>20.449883082863966</v>
      </c>
      <c r="V44" s="99">
        <v>19.628313163228757</v>
      </c>
      <c r="W44" s="99">
        <v>21.481126716670659</v>
      </c>
    </row>
    <row r="45" spans="1:23" x14ac:dyDescent="0.2">
      <c r="A45" s="69" t="s">
        <v>62</v>
      </c>
      <c r="B45" s="97" t="s">
        <v>23</v>
      </c>
      <c r="C45" s="97">
        <v>71.053051203181212</v>
      </c>
      <c r="D45" s="97">
        <v>69.03124920046649</v>
      </c>
      <c r="E45" s="97">
        <v>60.369785269605856</v>
      </c>
      <c r="F45" s="97">
        <v>58.90078505492815</v>
      </c>
      <c r="G45" s="97">
        <v>64.289253458184433</v>
      </c>
      <c r="H45" s="97">
        <v>66.33373961800396</v>
      </c>
      <c r="I45" s="97">
        <v>67.865926826122191</v>
      </c>
      <c r="J45" s="97">
        <v>54.614017397043703</v>
      </c>
      <c r="K45" s="99">
        <v>51.296608203442815</v>
      </c>
      <c r="L45" s="99">
        <v>48.181966757336042</v>
      </c>
      <c r="M45" s="99">
        <v>43.825242476187604</v>
      </c>
      <c r="N45" s="99">
        <v>47.427267892623298</v>
      </c>
      <c r="O45" s="99">
        <v>46.009782478508434</v>
      </c>
      <c r="P45" s="99">
        <v>45.484183017083332</v>
      </c>
      <c r="Q45" s="99">
        <v>43.898404127983028</v>
      </c>
      <c r="R45" s="99">
        <v>42.089373081776706</v>
      </c>
      <c r="S45" s="99">
        <v>40.531029541399235</v>
      </c>
      <c r="T45" s="99">
        <v>39.658722514519354</v>
      </c>
      <c r="U45" s="99">
        <v>36.296321307050469</v>
      </c>
      <c r="V45" s="99">
        <v>33.548975501246375</v>
      </c>
      <c r="W45" s="99">
        <v>30.324363082986906</v>
      </c>
    </row>
    <row r="46" spans="1:23" x14ac:dyDescent="0.2">
      <c r="A46" s="5" t="s">
        <v>63</v>
      </c>
      <c r="B46" s="97">
        <v>17.061162160025514</v>
      </c>
      <c r="C46" s="97">
        <v>16.236336603906192</v>
      </c>
      <c r="D46" s="97">
        <v>18.221451167467421</v>
      </c>
      <c r="E46" s="97">
        <v>16.433411391042362</v>
      </c>
      <c r="F46" s="97">
        <v>16.766522858307955</v>
      </c>
      <c r="G46" s="97">
        <v>17.306234137919322</v>
      </c>
      <c r="H46" s="97">
        <v>17.160227363714739</v>
      </c>
      <c r="I46" s="97">
        <v>16.732827708877913</v>
      </c>
      <c r="J46" s="97">
        <v>16.752213881704055</v>
      </c>
      <c r="K46" s="99">
        <v>16.386573561465248</v>
      </c>
      <c r="L46" s="99">
        <v>16.140796672675357</v>
      </c>
      <c r="M46" s="99">
        <v>16.780346655629451</v>
      </c>
      <c r="N46" s="99">
        <v>17.697858493978984</v>
      </c>
      <c r="O46" s="99">
        <v>18.184136222764511</v>
      </c>
      <c r="P46" s="99">
        <v>17.887704626558282</v>
      </c>
      <c r="Q46" s="99">
        <v>17.671172061647841</v>
      </c>
      <c r="R46" s="99">
        <v>17.937785137060633</v>
      </c>
      <c r="S46" s="99">
        <v>17.722099860782787</v>
      </c>
      <c r="T46" s="99">
        <v>17.283056568147131</v>
      </c>
      <c r="U46" s="99">
        <v>18.038465392395189</v>
      </c>
      <c r="V46" s="99">
        <v>17.359798362321669</v>
      </c>
      <c r="W46" s="99">
        <v>17.57894991780999</v>
      </c>
    </row>
    <row r="47" spans="1:23" x14ac:dyDescent="0.2">
      <c r="A47" s="69" t="s">
        <v>64</v>
      </c>
      <c r="B47" s="97" t="s">
        <v>23</v>
      </c>
      <c r="C47" s="97">
        <v>20.291047847068945</v>
      </c>
      <c r="D47" s="97">
        <v>24.757894225868306</v>
      </c>
      <c r="E47" s="97">
        <v>24.016487708231331</v>
      </c>
      <c r="F47" s="97">
        <v>25.740655395390778</v>
      </c>
      <c r="G47" s="97">
        <v>25.156149581676583</v>
      </c>
      <c r="H47" s="97">
        <v>26.723232079575403</v>
      </c>
      <c r="I47" s="97">
        <v>24.577662409778466</v>
      </c>
      <c r="J47" s="97">
        <v>25.146704915192235</v>
      </c>
      <c r="K47" s="99">
        <v>24.350712661145131</v>
      </c>
      <c r="L47" s="99">
        <v>23.348221844514779</v>
      </c>
      <c r="M47" s="99">
        <v>22.037141312671743</v>
      </c>
      <c r="N47" s="99">
        <v>20.936479534106812</v>
      </c>
      <c r="O47" s="99">
        <v>19.928081093322113</v>
      </c>
      <c r="P47" s="99">
        <v>20.183290232613146</v>
      </c>
      <c r="Q47" s="99">
        <v>18.411096024729201</v>
      </c>
      <c r="R47" s="99">
        <v>14.392681938099066</v>
      </c>
      <c r="S47" s="99">
        <v>13.497679962982787</v>
      </c>
      <c r="T47" s="99">
        <v>12.114271513656256</v>
      </c>
      <c r="U47" s="99">
        <v>11.145204566192517</v>
      </c>
      <c r="V47" s="99">
        <v>13.290852920592819</v>
      </c>
      <c r="W47" s="99">
        <v>12.708344448043615</v>
      </c>
    </row>
    <row r="48" spans="1:23" x14ac:dyDescent="0.2">
      <c r="A48" s="69" t="s">
        <v>65</v>
      </c>
      <c r="B48" s="97">
        <v>9.7388829239731542</v>
      </c>
      <c r="C48" s="97">
        <v>11.278733812398906</v>
      </c>
      <c r="D48" s="97">
        <v>12.281545744670371</v>
      </c>
      <c r="E48" s="97">
        <v>11.388318930812243</v>
      </c>
      <c r="F48" s="97">
        <v>12.03262940786046</v>
      </c>
      <c r="G48" s="97">
        <v>13.536698214662135</v>
      </c>
      <c r="H48" s="97">
        <v>14.278956753739976</v>
      </c>
      <c r="I48" s="97">
        <v>14.65187802643633</v>
      </c>
      <c r="J48" s="97">
        <v>14.325507119173006</v>
      </c>
      <c r="K48" s="99">
        <v>13.854265724765657</v>
      </c>
      <c r="L48" s="99">
        <v>13.449079186781518</v>
      </c>
      <c r="M48" s="99">
        <v>13.239678026117405</v>
      </c>
      <c r="N48" s="99">
        <v>14.018528315350451</v>
      </c>
      <c r="O48" s="99">
        <v>14.722026467167204</v>
      </c>
      <c r="P48" s="99">
        <v>14.526794356339812</v>
      </c>
      <c r="Q48" s="99">
        <v>14.020062208040079</v>
      </c>
      <c r="R48" s="99">
        <v>13.532077313592319</v>
      </c>
      <c r="S48" s="99">
        <v>13.08591085486894</v>
      </c>
      <c r="T48" s="99">
        <v>13.05267282576642</v>
      </c>
      <c r="U48" s="99">
        <v>13.124528155790859</v>
      </c>
      <c r="V48" s="99">
        <v>12.978702475846291</v>
      </c>
      <c r="W48" s="99">
        <v>12.848699946522501</v>
      </c>
    </row>
    <row r="49" spans="1:23" x14ac:dyDescent="0.2">
      <c r="A49" s="69" t="s">
        <v>66</v>
      </c>
      <c r="B49" s="97">
        <v>32.800236477095474</v>
      </c>
      <c r="C49" s="97" t="s">
        <v>23</v>
      </c>
      <c r="D49" s="97" t="s">
        <v>23</v>
      </c>
      <c r="E49" s="97" t="s">
        <v>23</v>
      </c>
      <c r="F49" s="97" t="s">
        <v>23</v>
      </c>
      <c r="G49" s="97">
        <v>27.028595228371806</v>
      </c>
      <c r="H49" s="97" t="s">
        <v>23</v>
      </c>
      <c r="I49" s="97">
        <v>26.700385138067173</v>
      </c>
      <c r="J49" s="97">
        <v>24.716151918551329</v>
      </c>
      <c r="K49" s="99">
        <v>24.106022438244498</v>
      </c>
      <c r="L49" s="99">
        <v>23.8398529954578</v>
      </c>
      <c r="M49" s="99">
        <v>24.967475086313566</v>
      </c>
      <c r="N49" s="99">
        <v>26.095074096777367</v>
      </c>
      <c r="O49" s="99">
        <v>25.840358324118203</v>
      </c>
      <c r="P49" s="99">
        <v>25.585636637472991</v>
      </c>
      <c r="Q49" s="99">
        <v>24.565722493066204</v>
      </c>
      <c r="R49" s="99">
        <v>24.320190336049027</v>
      </c>
      <c r="S49" s="99">
        <v>23.69111781983381</v>
      </c>
      <c r="T49" s="99">
        <v>23.508645369823412</v>
      </c>
      <c r="U49" s="99">
        <v>22.219699919784798</v>
      </c>
      <c r="V49" s="99">
        <v>22.437831167849932</v>
      </c>
      <c r="W49" s="99">
        <v>22.437870760612508</v>
      </c>
    </row>
    <row r="50" spans="1:23" x14ac:dyDescent="0.2">
      <c r="A50" s="75" t="s">
        <v>67</v>
      </c>
      <c r="B50" s="100">
        <v>14.669873715423851</v>
      </c>
      <c r="C50" s="100">
        <v>15.060429081274396</v>
      </c>
      <c r="D50" s="100">
        <v>16.373330222979597</v>
      </c>
      <c r="E50" s="100">
        <v>16.09787741166782</v>
      </c>
      <c r="F50" s="100">
        <v>16.555832194521088</v>
      </c>
      <c r="G50" s="100">
        <v>17.590843884888706</v>
      </c>
      <c r="H50" s="100">
        <v>17.976728006439075</v>
      </c>
      <c r="I50" s="100">
        <v>18.01486906808201</v>
      </c>
      <c r="J50" s="100">
        <v>17.754919901411078</v>
      </c>
      <c r="K50" s="101">
        <v>17.317407273681891</v>
      </c>
      <c r="L50" s="101">
        <v>17.232673010879303</v>
      </c>
      <c r="M50" s="101">
        <v>17.261898206331445</v>
      </c>
      <c r="N50" s="101">
        <v>18.394645286760696</v>
      </c>
      <c r="O50" s="101">
        <v>18.702850598157635</v>
      </c>
      <c r="P50" s="101">
        <v>18.454163778066167</v>
      </c>
      <c r="Q50" s="101">
        <v>18.317858077971746</v>
      </c>
      <c r="R50" s="101">
        <v>18.12528133378412</v>
      </c>
      <c r="S50" s="101">
        <v>17.883066635623983</v>
      </c>
      <c r="T50" s="101">
        <v>17.736201045756189</v>
      </c>
      <c r="U50" s="101">
        <v>17.677518342941763</v>
      </c>
      <c r="V50" s="101">
        <v>17.296453286090106</v>
      </c>
      <c r="W50" s="101">
        <v>17.098838257521361</v>
      </c>
    </row>
    <row r="51" spans="1:23" x14ac:dyDescent="0.2">
      <c r="A51" s="75" t="s">
        <v>68</v>
      </c>
      <c r="B51" s="100">
        <v>17.731935042827654</v>
      </c>
      <c r="C51" s="100">
        <v>18.85198765120488</v>
      </c>
      <c r="D51" s="100">
        <v>20.79092730293376</v>
      </c>
      <c r="E51" s="100">
        <v>21.286026708360495</v>
      </c>
      <c r="F51" s="100">
        <v>21.825659762017104</v>
      </c>
      <c r="G51" s="100">
        <v>22.497348586223918</v>
      </c>
      <c r="H51" s="100">
        <v>22.810198467188442</v>
      </c>
      <c r="I51" s="100">
        <v>22.552340695772216</v>
      </c>
      <c r="J51" s="100">
        <v>22.532227549791767</v>
      </c>
      <c r="K51" s="101">
        <v>22.371850418231631</v>
      </c>
      <c r="L51" s="101">
        <v>22.397119707964841</v>
      </c>
      <c r="M51" s="101">
        <v>22.899370596977768</v>
      </c>
      <c r="N51" s="101">
        <v>23.958362907021819</v>
      </c>
      <c r="O51" s="101">
        <v>24.13734942939292</v>
      </c>
      <c r="P51" s="101">
        <v>23.303935931878211</v>
      </c>
      <c r="Q51" s="101">
        <v>23.129126661634889</v>
      </c>
      <c r="R51" s="101">
        <v>23.431167259031255</v>
      </c>
      <c r="S51" s="101">
        <v>23.344943024158948</v>
      </c>
      <c r="T51" s="101">
        <v>22.947239702004087</v>
      </c>
      <c r="U51" s="101">
        <v>22.476217661075196</v>
      </c>
      <c r="V51" s="101">
        <v>21.876897609915112</v>
      </c>
      <c r="W51" s="101">
        <v>21.740096517707645</v>
      </c>
    </row>
    <row r="52" spans="1:23" x14ac:dyDescent="0.2">
      <c r="A52" s="95" t="s">
        <v>69</v>
      </c>
      <c r="B52" s="100" t="s">
        <v>23</v>
      </c>
      <c r="C52" s="100" t="s">
        <v>23</v>
      </c>
      <c r="D52" s="100">
        <v>20.621208930814706</v>
      </c>
      <c r="E52" s="100">
        <v>21.345938941237318</v>
      </c>
      <c r="F52" s="100">
        <v>21.910783928081148</v>
      </c>
      <c r="G52" s="100">
        <v>22.612970444772294</v>
      </c>
      <c r="H52" s="100">
        <v>22.886671832238594</v>
      </c>
      <c r="I52" s="100">
        <v>22.639168967973632</v>
      </c>
      <c r="J52" s="100">
        <v>22.68040191476458</v>
      </c>
      <c r="K52" s="101">
        <v>22.516348711386733</v>
      </c>
      <c r="L52" s="101">
        <v>22.620622187451943</v>
      </c>
      <c r="M52" s="101">
        <v>23.118447447602275</v>
      </c>
      <c r="N52" s="101">
        <v>24.168562954355529</v>
      </c>
      <c r="O52" s="101">
        <v>24.349056139086397</v>
      </c>
      <c r="P52" s="101">
        <v>23.601595520157794</v>
      </c>
      <c r="Q52" s="101">
        <v>23.483957995262887</v>
      </c>
      <c r="R52" s="101">
        <v>23.608166154045733</v>
      </c>
      <c r="S52" s="101">
        <v>23.48249732626758</v>
      </c>
      <c r="T52" s="101">
        <v>23.147007734215268</v>
      </c>
      <c r="U52" s="101">
        <v>22.541679495767056</v>
      </c>
      <c r="V52" s="101">
        <v>22.021275334154243</v>
      </c>
      <c r="W52" s="101">
        <v>21.941870517620089</v>
      </c>
    </row>
    <row r="54" spans="1:23" x14ac:dyDescent="0.2">
      <c r="A54" s="15" t="s">
        <v>90</v>
      </c>
    </row>
    <row r="55" spans="1:23" x14ac:dyDescent="0.2">
      <c r="A55" s="14" t="s">
        <v>86</v>
      </c>
    </row>
  </sheetData>
  <pageMargins left="0.25" right="0.25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  <pageSetUpPr fitToPage="1"/>
  </sheetPr>
  <dimension ref="A1:W56"/>
  <sheetViews>
    <sheetView showGridLines="0" zoomScaleNormal="100" workbookViewId="0">
      <selection activeCell="A2" sqref="A2"/>
    </sheetView>
  </sheetViews>
  <sheetFormatPr baseColWidth="10" defaultColWidth="11.42578125" defaultRowHeight="12.75" x14ac:dyDescent="0.2"/>
  <cols>
    <col min="1" max="1" width="15.7109375" customWidth="1"/>
    <col min="2" max="21" width="7.140625" customWidth="1"/>
    <col min="22" max="23" width="6.85546875" customWidth="1"/>
  </cols>
  <sheetData>
    <row r="1" spans="1:23" x14ac:dyDescent="0.2">
      <c r="A1" s="1" t="s">
        <v>87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3" ht="18" x14ac:dyDescent="0.25">
      <c r="A2" s="62" t="s">
        <v>93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3" ht="15.75" x14ac:dyDescent="0.25">
      <c r="A3" s="64" t="s">
        <v>94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23" ht="15.75" x14ac:dyDescent="0.25">
      <c r="A4" s="96" t="s">
        <v>95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23" x14ac:dyDescent="0.2">
      <c r="A5" s="84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23" ht="14.25" x14ac:dyDescent="0.2">
      <c r="A6" s="66" t="s">
        <v>21</v>
      </c>
      <c r="B6" s="67">
        <v>1981</v>
      </c>
      <c r="C6" s="67">
        <v>1991</v>
      </c>
      <c r="D6" s="67">
        <v>1995</v>
      </c>
      <c r="E6" s="67">
        <v>2000</v>
      </c>
      <c r="F6" s="67">
        <v>2001</v>
      </c>
      <c r="G6" s="67">
        <v>2002</v>
      </c>
      <c r="H6" s="67">
        <v>2003</v>
      </c>
      <c r="I6" s="68">
        <v>2004</v>
      </c>
      <c r="J6" s="68">
        <v>2005</v>
      </c>
      <c r="K6" s="68">
        <v>2006</v>
      </c>
      <c r="L6" s="68">
        <v>2007</v>
      </c>
      <c r="M6" s="68">
        <v>2008</v>
      </c>
      <c r="N6" s="68">
        <v>2009</v>
      </c>
      <c r="O6" s="68">
        <v>2010</v>
      </c>
      <c r="P6" s="68">
        <v>2011</v>
      </c>
      <c r="Q6" s="68">
        <v>2012</v>
      </c>
      <c r="R6" s="68">
        <v>2013</v>
      </c>
      <c r="S6" s="68">
        <v>2014</v>
      </c>
      <c r="T6" s="68">
        <v>2015</v>
      </c>
      <c r="U6" s="68">
        <v>2016</v>
      </c>
      <c r="V6" s="68">
        <v>2017</v>
      </c>
      <c r="W6" s="68">
        <v>2018</v>
      </c>
    </row>
    <row r="7" spans="1:23" x14ac:dyDescent="0.2">
      <c r="A7" s="90" t="s">
        <v>22</v>
      </c>
      <c r="B7" s="97" t="s">
        <v>23</v>
      </c>
      <c r="C7" s="97" t="s">
        <v>23</v>
      </c>
      <c r="D7" s="97" t="s">
        <v>23</v>
      </c>
      <c r="E7" s="97">
        <v>40.643040410519561</v>
      </c>
      <c r="F7" s="98">
        <v>42.185993513892541</v>
      </c>
      <c r="G7" s="98">
        <v>40.032908268202384</v>
      </c>
      <c r="H7" s="97">
        <v>43.633651164299145</v>
      </c>
      <c r="I7" s="97">
        <v>41.997243069382755</v>
      </c>
      <c r="J7" s="97">
        <v>41.933904528763776</v>
      </c>
      <c r="K7" s="99">
        <v>43.123262279888785</v>
      </c>
      <c r="L7" s="99">
        <v>40.826810768895243</v>
      </c>
      <c r="M7" s="99">
        <v>43.530020703933744</v>
      </c>
      <c r="N7" s="99">
        <v>43.190038516183208</v>
      </c>
      <c r="O7" s="99">
        <v>43.656531153021049</v>
      </c>
      <c r="P7" s="99">
        <v>42.20405446623603</v>
      </c>
      <c r="Q7" s="99">
        <v>45.029293191202413</v>
      </c>
      <c r="R7" s="99">
        <v>46.642552791323538</v>
      </c>
      <c r="S7" s="99">
        <v>49.474645487942425</v>
      </c>
      <c r="T7" s="99">
        <v>52.777140186519446</v>
      </c>
      <c r="U7" s="99">
        <v>50.297025299891224</v>
      </c>
      <c r="V7" s="99">
        <v>47.706301972280322</v>
      </c>
      <c r="W7" s="99" t="s">
        <v>23</v>
      </c>
    </row>
    <row r="8" spans="1:23" x14ac:dyDescent="0.2">
      <c r="A8" s="69" t="s">
        <v>24</v>
      </c>
      <c r="B8" s="97">
        <v>46.429022082018925</v>
      </c>
      <c r="C8" s="97" t="s">
        <v>23</v>
      </c>
      <c r="D8" s="97" t="s">
        <v>23</v>
      </c>
      <c r="E8" s="97">
        <v>25.389023816609228</v>
      </c>
      <c r="F8" s="97" t="s">
        <v>23</v>
      </c>
      <c r="G8" s="97">
        <v>21.50912834176027</v>
      </c>
      <c r="H8" s="97" t="s">
        <v>23</v>
      </c>
      <c r="I8" s="97">
        <v>18.567179133919904</v>
      </c>
      <c r="J8" s="97" t="s">
        <v>23</v>
      </c>
      <c r="K8" s="99">
        <v>17.009992101831273</v>
      </c>
      <c r="L8" s="99" t="s">
        <v>23</v>
      </c>
      <c r="M8" s="99">
        <v>14.715662335551309</v>
      </c>
      <c r="N8" s="99" t="s">
        <v>23</v>
      </c>
      <c r="O8" s="99">
        <v>15.355005660682515</v>
      </c>
      <c r="P8" s="99">
        <v>14.175210574466071</v>
      </c>
      <c r="Q8" s="99" t="s">
        <v>23</v>
      </c>
      <c r="R8" s="99">
        <v>14.051954647984104</v>
      </c>
      <c r="S8" s="99" t="s">
        <v>23</v>
      </c>
      <c r="T8" s="99">
        <v>15.940216171140833</v>
      </c>
      <c r="U8" s="99" t="s">
        <v>23</v>
      </c>
      <c r="V8" s="99">
        <v>13.275058980097999</v>
      </c>
      <c r="W8" s="99" t="s">
        <v>23</v>
      </c>
    </row>
    <row r="9" spans="1:23" x14ac:dyDescent="0.2">
      <c r="A9" s="69" t="s">
        <v>25</v>
      </c>
      <c r="B9" s="97" t="s">
        <v>23</v>
      </c>
      <c r="C9" s="97">
        <v>7.2970151249647479</v>
      </c>
      <c r="D9" s="97">
        <v>6.204872740224487</v>
      </c>
      <c r="E9" s="97">
        <v>7.4658650288096817</v>
      </c>
      <c r="F9" s="97">
        <v>7.3104696753751321</v>
      </c>
      <c r="G9" s="97">
        <v>8.4211620860947889</v>
      </c>
      <c r="H9" s="97">
        <v>8.1032432843656821</v>
      </c>
      <c r="I9" s="97">
        <v>9.1808200883742241</v>
      </c>
      <c r="J9" s="97">
        <v>9.6745414267695899</v>
      </c>
      <c r="K9" s="99">
        <v>9.4126547838949257</v>
      </c>
      <c r="L9" s="99">
        <v>9.3294654502474401</v>
      </c>
      <c r="M9" s="99">
        <v>9.9145464949287572</v>
      </c>
      <c r="N9" s="99">
        <v>10.211420154232734</v>
      </c>
      <c r="O9" s="99">
        <v>9.3409015025041739</v>
      </c>
      <c r="P9" s="99">
        <v>8.9609594908823897</v>
      </c>
      <c r="Q9" s="99">
        <v>8.880432566543023</v>
      </c>
      <c r="R9" s="99">
        <v>8.8387043157259857</v>
      </c>
      <c r="S9" s="99">
        <v>9.4538575289250257</v>
      </c>
      <c r="T9" s="99">
        <v>9.7347354272499054</v>
      </c>
      <c r="U9" s="99">
        <v>10.244691769051572</v>
      </c>
      <c r="V9" s="99">
        <v>9.9472774686781182</v>
      </c>
      <c r="W9" s="99">
        <v>10.505038588883126</v>
      </c>
    </row>
    <row r="10" spans="1:23" x14ac:dyDescent="0.2">
      <c r="A10" s="73" t="s">
        <v>26</v>
      </c>
      <c r="B10" s="97">
        <v>25.232163080407698</v>
      </c>
      <c r="C10" s="97">
        <v>19.712163416898793</v>
      </c>
      <c r="D10" s="97">
        <v>15.064708448451361</v>
      </c>
      <c r="E10" s="97">
        <v>11.514886164623467</v>
      </c>
      <c r="F10" s="97">
        <v>10.556348074179743</v>
      </c>
      <c r="G10" s="97">
        <v>10.770734194425561</v>
      </c>
      <c r="H10" s="97">
        <v>9.9347940545137909</v>
      </c>
      <c r="I10" s="97">
        <v>9.2844559391281525</v>
      </c>
      <c r="J10" s="97">
        <v>10.227313278378475</v>
      </c>
      <c r="K10" s="99">
        <v>10.251384160390661</v>
      </c>
      <c r="L10" s="99">
        <v>10.282365476824721</v>
      </c>
      <c r="M10" s="99">
        <v>10.341127117817306</v>
      </c>
      <c r="N10" s="99">
        <v>10.859968800823129</v>
      </c>
      <c r="O10" s="99">
        <v>11.042420256494573</v>
      </c>
      <c r="P10" s="99">
        <v>9.395994322662041</v>
      </c>
      <c r="Q10" s="99">
        <v>9.0384140316205546</v>
      </c>
      <c r="R10" s="99">
        <v>9.3708578650473147</v>
      </c>
      <c r="S10" s="99">
        <v>9.0566148087495613</v>
      </c>
      <c r="T10" s="99">
        <v>7.429605673085482</v>
      </c>
      <c r="U10" s="99">
        <v>7.0910440941283985</v>
      </c>
      <c r="V10" s="99">
        <v>7.561849322735922</v>
      </c>
      <c r="W10" s="99">
        <v>7.3656347105535742</v>
      </c>
    </row>
    <row r="11" spans="1:23" x14ac:dyDescent="0.2">
      <c r="A11" s="69" t="s">
        <v>27</v>
      </c>
      <c r="B11" s="97" t="s">
        <v>23</v>
      </c>
      <c r="C11" s="97" t="s">
        <v>23</v>
      </c>
      <c r="D11" s="97" t="s">
        <v>23</v>
      </c>
      <c r="E11" s="97" t="s">
        <v>23</v>
      </c>
      <c r="F11" s="97" t="s">
        <v>23</v>
      </c>
      <c r="G11" s="97" t="s">
        <v>23</v>
      </c>
      <c r="H11" s="97" t="s">
        <v>23</v>
      </c>
      <c r="I11" s="97" t="s">
        <v>23</v>
      </c>
      <c r="J11" s="97" t="s">
        <v>23</v>
      </c>
      <c r="K11" s="99" t="s">
        <v>23</v>
      </c>
      <c r="L11" s="99">
        <v>22.232492919675067</v>
      </c>
      <c r="M11" s="99">
        <v>18.765634911221106</v>
      </c>
      <c r="N11" s="99">
        <v>30.866229169545079</v>
      </c>
      <c r="O11" s="99">
        <v>31.851743920164548</v>
      </c>
      <c r="P11" s="99">
        <v>33.545542115963734</v>
      </c>
      <c r="Q11" s="99">
        <v>31.30341143993202</v>
      </c>
      <c r="R11" s="99">
        <v>25.676348027485908</v>
      </c>
      <c r="S11" s="99">
        <v>27.664454166670435</v>
      </c>
      <c r="T11" s="99">
        <v>27.164816310252437</v>
      </c>
      <c r="U11" s="99">
        <v>19.250992031964003</v>
      </c>
      <c r="V11" s="99">
        <v>19.943350463033337</v>
      </c>
      <c r="W11" s="99">
        <v>19.031524605160893</v>
      </c>
    </row>
    <row r="12" spans="1:23" x14ac:dyDescent="0.2">
      <c r="A12" s="69" t="s">
        <v>28</v>
      </c>
      <c r="B12" s="97" t="s">
        <v>23</v>
      </c>
      <c r="C12" s="97" t="s">
        <v>23</v>
      </c>
      <c r="D12" s="97" t="s">
        <v>23</v>
      </c>
      <c r="E12" s="97">
        <v>17.676849288717953</v>
      </c>
      <c r="F12" s="97">
        <v>17.015017249673878</v>
      </c>
      <c r="G12" s="97">
        <v>28.238507668199645</v>
      </c>
      <c r="H12" s="97">
        <v>33.664564584564019</v>
      </c>
      <c r="I12" s="97">
        <v>31.765090156977134</v>
      </c>
      <c r="J12" s="97">
        <v>32.902057166311316</v>
      </c>
      <c r="K12" s="99">
        <v>37.142261568873941</v>
      </c>
      <c r="L12" s="99">
        <v>35.182678878266842</v>
      </c>
      <c r="M12" s="99">
        <v>29.836576952069755</v>
      </c>
      <c r="N12" s="99">
        <v>35.78685218262374</v>
      </c>
      <c r="O12" s="99">
        <v>35.831107631036289</v>
      </c>
      <c r="P12" s="99">
        <v>36.491572304208141</v>
      </c>
      <c r="Q12" s="99">
        <v>29.327065186254526</v>
      </c>
      <c r="R12" s="99">
        <v>34.304560325280406</v>
      </c>
      <c r="S12" s="99">
        <v>22.629829621091673</v>
      </c>
      <c r="T12" s="99">
        <v>27.411466371984798</v>
      </c>
      <c r="U12" s="99">
        <v>28.49217201117656</v>
      </c>
      <c r="V12" s="99">
        <v>34.403092936980165</v>
      </c>
      <c r="W12" s="99">
        <v>31.599139605951947</v>
      </c>
    </row>
    <row r="13" spans="1:23" x14ac:dyDescent="0.2">
      <c r="A13" s="69" t="s">
        <v>29</v>
      </c>
      <c r="B13" s="97">
        <v>23.554292364157195</v>
      </c>
      <c r="C13" s="97">
        <v>18.893617021276597</v>
      </c>
      <c r="D13" s="97">
        <v>18.087688076363051</v>
      </c>
      <c r="E13" s="97" t="s">
        <v>23</v>
      </c>
      <c r="F13" s="97">
        <v>12.50526129441405</v>
      </c>
      <c r="G13" s="97">
        <v>7.9318056402660391</v>
      </c>
      <c r="H13" s="97">
        <v>7.6853248945811306</v>
      </c>
      <c r="I13" s="97">
        <v>7.5527373241225</v>
      </c>
      <c r="J13" s="97">
        <v>7.1196936163443709</v>
      </c>
      <c r="K13" s="99">
        <v>7.1556819396054978</v>
      </c>
      <c r="L13" s="99">
        <v>3.7153230985618602</v>
      </c>
      <c r="M13" s="99">
        <v>2.9207713708144025</v>
      </c>
      <c r="N13" s="99">
        <v>2.4893687789728571</v>
      </c>
      <c r="O13" s="99">
        <v>2.647146570148355</v>
      </c>
      <c r="P13" s="99">
        <v>2.3968159401582101</v>
      </c>
      <c r="Q13" s="99">
        <v>2.7861020591312107</v>
      </c>
      <c r="R13" s="99">
        <v>2.7721224618680513</v>
      </c>
      <c r="S13" s="99">
        <v>2.7020941229452826</v>
      </c>
      <c r="T13" s="99">
        <v>2.5847934415688796</v>
      </c>
      <c r="U13" s="99">
        <v>2.5653847923793163</v>
      </c>
      <c r="V13" s="99">
        <v>3.2693235258651874</v>
      </c>
      <c r="W13" s="99">
        <v>3.3045597345782323</v>
      </c>
    </row>
    <row r="14" spans="1:23" x14ac:dyDescent="0.2">
      <c r="A14" s="69" t="s">
        <v>30</v>
      </c>
      <c r="B14" s="97" t="s">
        <v>23</v>
      </c>
      <c r="C14" s="97" t="s">
        <v>23</v>
      </c>
      <c r="D14" s="97" t="s">
        <v>23</v>
      </c>
      <c r="E14" s="97">
        <v>25.077666551287614</v>
      </c>
      <c r="F14" s="97">
        <v>15.848068107305782</v>
      </c>
      <c r="G14" s="97">
        <v>21.481056257309724</v>
      </c>
      <c r="H14" s="97">
        <v>18.85872682069666</v>
      </c>
      <c r="I14" s="97">
        <v>15.556414219929291</v>
      </c>
      <c r="J14" s="97">
        <v>13.486107826568457</v>
      </c>
      <c r="K14" s="99">
        <v>14.946026691604086</v>
      </c>
      <c r="L14" s="99">
        <v>11.048967479595204</v>
      </c>
      <c r="M14" s="99">
        <v>13.855155865155924</v>
      </c>
      <c r="N14" s="99">
        <v>13.155107088234503</v>
      </c>
      <c r="O14" s="99">
        <v>11.798911838652412</v>
      </c>
      <c r="P14" s="99">
        <v>8.9986489671127288</v>
      </c>
      <c r="Q14" s="99">
        <v>10.342986125102346</v>
      </c>
      <c r="R14" s="99">
        <v>9.9867932178603773</v>
      </c>
      <c r="S14" s="99">
        <v>12.173567323252051</v>
      </c>
      <c r="T14" s="99">
        <v>12.598243180767454</v>
      </c>
      <c r="U14" s="99">
        <v>12.972553081305024</v>
      </c>
      <c r="V14" s="99">
        <v>13.176919032597265</v>
      </c>
      <c r="W14" s="99">
        <v>13.113991904605623</v>
      </c>
    </row>
    <row r="15" spans="1:23" x14ac:dyDescent="0.2">
      <c r="A15" s="69" t="s">
        <v>31</v>
      </c>
      <c r="B15" s="97">
        <v>23.10479053453993</v>
      </c>
      <c r="C15" s="97">
        <v>20.899616557586597</v>
      </c>
      <c r="D15" s="97">
        <v>17.236226812558861</v>
      </c>
      <c r="E15" s="97">
        <v>11.246761544531562</v>
      </c>
      <c r="F15" s="97">
        <v>10.844295910260236</v>
      </c>
      <c r="G15" s="97">
        <v>10.966045362269032</v>
      </c>
      <c r="H15" s="97">
        <v>10.297665263141912</v>
      </c>
      <c r="I15" s="97">
        <v>10.090575610893241</v>
      </c>
      <c r="J15" s="97">
        <v>10.133913075250744</v>
      </c>
      <c r="K15" s="99">
        <v>9.9661594583430446</v>
      </c>
      <c r="L15" s="99">
        <v>9.0453277815211894</v>
      </c>
      <c r="M15" s="99">
        <v>8.5643016105956384</v>
      </c>
      <c r="N15" s="99">
        <v>9.6736708160781735</v>
      </c>
      <c r="O15" s="99">
        <v>9.9264976477058298</v>
      </c>
      <c r="P15" s="99">
        <v>9.554053971052916</v>
      </c>
      <c r="Q15" s="99">
        <v>9.6934990737553086</v>
      </c>
      <c r="R15" s="99">
        <v>9.6288206340419791</v>
      </c>
      <c r="S15" s="99">
        <v>9.4147817140400178</v>
      </c>
      <c r="T15" s="99">
        <v>8.9459552949315597</v>
      </c>
      <c r="U15" s="99">
        <v>9.0211100048936057</v>
      </c>
      <c r="V15" s="99">
        <v>9.3581934815006811</v>
      </c>
      <c r="W15" s="99">
        <v>9.1181633191978495</v>
      </c>
    </row>
    <row r="16" spans="1:23" x14ac:dyDescent="0.2">
      <c r="A16" s="69" t="s">
        <v>32</v>
      </c>
      <c r="B16" s="97">
        <v>24.667327237005395</v>
      </c>
      <c r="C16" s="97">
        <v>23.435379843197779</v>
      </c>
      <c r="D16" s="97">
        <v>22.31317315684251</v>
      </c>
      <c r="E16" s="97">
        <v>18.740372686860336</v>
      </c>
      <c r="F16" s="97">
        <v>17.90331668357792</v>
      </c>
      <c r="G16" s="97">
        <v>17.888630559953729</v>
      </c>
      <c r="H16" s="97">
        <v>18.021828310920149</v>
      </c>
      <c r="I16" s="97">
        <v>18.262967244165669</v>
      </c>
      <c r="J16" s="97">
        <v>19.05667400604634</v>
      </c>
      <c r="K16" s="99">
        <v>17.715538323210811</v>
      </c>
      <c r="L16" s="99">
        <v>17.524774231783915</v>
      </c>
      <c r="M16" s="99">
        <v>17.233257125227681</v>
      </c>
      <c r="N16" s="99">
        <v>17.504738097215117</v>
      </c>
      <c r="O16" s="99">
        <v>15.261758196133535</v>
      </c>
      <c r="P16" s="99">
        <v>15.099404555564238</v>
      </c>
      <c r="Q16" s="99">
        <v>14.593013957295764</v>
      </c>
      <c r="R16" s="99">
        <v>14.533344734866839</v>
      </c>
      <c r="S16" s="99">
        <v>14.247654560296736</v>
      </c>
      <c r="T16" s="99">
        <v>14.296076195551567</v>
      </c>
      <c r="U16" s="99">
        <v>14.352800651863005</v>
      </c>
      <c r="V16" s="99">
        <v>14.065742708734284</v>
      </c>
      <c r="W16" s="99">
        <v>14.091288498101715</v>
      </c>
    </row>
    <row r="17" spans="1:23" x14ac:dyDescent="0.2">
      <c r="A17" s="69" t="s">
        <v>33</v>
      </c>
      <c r="B17" s="97">
        <v>63.080479094531839</v>
      </c>
      <c r="C17" s="97">
        <v>40.13915264723807</v>
      </c>
      <c r="D17" s="97">
        <v>26.207613467634012</v>
      </c>
      <c r="E17" s="97" t="s">
        <v>23</v>
      </c>
      <c r="F17" s="97">
        <v>22.419260129183794</v>
      </c>
      <c r="G17" s="97" t="s">
        <v>23</v>
      </c>
      <c r="H17" s="97">
        <v>21.223588128208799</v>
      </c>
      <c r="I17" s="97">
        <v>20.764192780992097</v>
      </c>
      <c r="J17" s="97">
        <v>21.538315349859356</v>
      </c>
      <c r="K17" s="99">
        <v>22.149517421887779</v>
      </c>
      <c r="L17" s="99">
        <v>22.180977936791894</v>
      </c>
      <c r="M17" s="99">
        <v>34.978177663168019</v>
      </c>
      <c r="N17" s="99">
        <v>27.132993256793679</v>
      </c>
      <c r="O17" s="99">
        <v>24.834383225386688</v>
      </c>
      <c r="P17" s="99">
        <v>24.854574223286466</v>
      </c>
      <c r="Q17" s="99">
        <v>25.770035885167463</v>
      </c>
      <c r="R17" s="99">
        <v>29.227588747808166</v>
      </c>
      <c r="S17" s="99">
        <v>28.962083093645123</v>
      </c>
      <c r="T17" s="99">
        <v>29.255437780986256</v>
      </c>
      <c r="U17" s="99">
        <v>25.905551311723997</v>
      </c>
      <c r="V17" s="99">
        <v>22.936279391492473</v>
      </c>
      <c r="W17" s="99">
        <v>23.458342319357961</v>
      </c>
    </row>
    <row r="18" spans="1:23" x14ac:dyDescent="0.2">
      <c r="A18" s="69" t="s">
        <v>34</v>
      </c>
      <c r="B18" s="97">
        <v>40.387677735801859</v>
      </c>
      <c r="C18" s="97">
        <v>13.225362342586617</v>
      </c>
      <c r="D18" s="97">
        <v>9.7253232194783923</v>
      </c>
      <c r="E18" s="97">
        <v>8.1299430223658451</v>
      </c>
      <c r="F18" s="97">
        <v>8.0977964650003891</v>
      </c>
      <c r="G18" s="97">
        <v>8.726842178576403</v>
      </c>
      <c r="H18" s="97">
        <v>7.7834799608993155</v>
      </c>
      <c r="I18" s="97">
        <v>7.5201043251467077</v>
      </c>
      <c r="J18" s="97">
        <v>7.389162561576355</v>
      </c>
      <c r="K18" s="99">
        <v>6.7662050611213855</v>
      </c>
      <c r="L18" s="99">
        <v>6.9407894736842115</v>
      </c>
      <c r="M18" s="99">
        <v>6.4898679766656437</v>
      </c>
      <c r="N18" s="99">
        <v>5.0483338670456757</v>
      </c>
      <c r="O18" s="99">
        <v>4.7724203550845568</v>
      </c>
      <c r="P18" s="99">
        <v>4.9476724558310519</v>
      </c>
      <c r="Q18" s="99">
        <v>4.8282814390619677</v>
      </c>
      <c r="R18" s="99">
        <v>4.5856231826357741</v>
      </c>
      <c r="S18" s="99">
        <v>4.3913453761121604</v>
      </c>
      <c r="T18" s="99">
        <v>4.3812526136327081</v>
      </c>
      <c r="U18" s="99">
        <v>4.204591981354918</v>
      </c>
      <c r="V18" s="99">
        <v>3.8745136451446136</v>
      </c>
      <c r="W18" s="99">
        <v>4.9075060197049023</v>
      </c>
    </row>
    <row r="19" spans="1:23" x14ac:dyDescent="0.2">
      <c r="A19" s="69" t="s">
        <v>35</v>
      </c>
      <c r="B19" s="97">
        <v>64.419475655430716</v>
      </c>
      <c r="C19" s="97">
        <v>48.865361122422541</v>
      </c>
      <c r="D19" s="97">
        <v>40.618724335933869</v>
      </c>
      <c r="E19" s="97">
        <v>27.402739726027399</v>
      </c>
      <c r="F19" s="97">
        <v>22.340366223248324</v>
      </c>
      <c r="G19" s="97">
        <v>26.725412161568052</v>
      </c>
      <c r="H19" s="97">
        <v>26.939291736930862</v>
      </c>
      <c r="I19" s="97" t="s">
        <v>23</v>
      </c>
      <c r="J19" s="97">
        <v>26.524969246136049</v>
      </c>
      <c r="K19" s="99">
        <v>23.082413944213108</v>
      </c>
      <c r="L19" s="99">
        <v>20.295124688394655</v>
      </c>
      <c r="M19" s="99">
        <v>20.295012857235129</v>
      </c>
      <c r="N19" s="99">
        <v>24.543116494965783</v>
      </c>
      <c r="O19" s="99" t="s">
        <v>23</v>
      </c>
      <c r="P19" s="99">
        <v>20.492788433207853</v>
      </c>
      <c r="Q19" s="99" t="s">
        <v>23</v>
      </c>
      <c r="R19" s="99">
        <v>6.80127045824673</v>
      </c>
      <c r="S19" s="99">
        <v>6.0848714626176079</v>
      </c>
      <c r="T19" s="99">
        <v>4.6519839868593849</v>
      </c>
      <c r="U19" s="99">
        <v>4.7187326648980932</v>
      </c>
      <c r="V19" s="99">
        <v>4.1804164434314357</v>
      </c>
      <c r="W19" s="99">
        <v>4.1629027665983598</v>
      </c>
    </row>
    <row r="20" spans="1:23" x14ac:dyDescent="0.2">
      <c r="A20" s="69" t="s">
        <v>36</v>
      </c>
      <c r="B20" s="97" t="s">
        <v>23</v>
      </c>
      <c r="C20" s="97">
        <v>17.685979447843785</v>
      </c>
      <c r="D20" s="97">
        <v>14.941341199820556</v>
      </c>
      <c r="E20" s="97">
        <v>3.9671882435533199</v>
      </c>
      <c r="F20" s="97">
        <v>3.7741915860642559</v>
      </c>
      <c r="G20" s="97">
        <v>3.8161852490898278</v>
      </c>
      <c r="H20" s="97">
        <v>4.0790397242139118</v>
      </c>
      <c r="I20" s="97">
        <v>3.9668536005680295</v>
      </c>
      <c r="J20" s="97">
        <v>3.6422549462602296</v>
      </c>
      <c r="K20" s="99">
        <v>3.3460702146973755</v>
      </c>
      <c r="L20" s="99">
        <v>3.0403868565475656</v>
      </c>
      <c r="M20" s="99">
        <v>3.139952419563222</v>
      </c>
      <c r="N20" s="99">
        <v>3.1482074643509623</v>
      </c>
      <c r="O20" s="99">
        <v>3.2795931585107652</v>
      </c>
      <c r="P20" s="99">
        <v>3.2912652630962489</v>
      </c>
      <c r="Q20" s="99">
        <v>2.9652587119771052</v>
      </c>
      <c r="R20" s="99">
        <v>2.9805226311776529</v>
      </c>
      <c r="S20" s="99">
        <v>2.8012113346311915</v>
      </c>
      <c r="T20" s="99">
        <v>2.6818767101239334</v>
      </c>
      <c r="U20" s="99">
        <v>2.5204914325004073</v>
      </c>
      <c r="V20" s="99">
        <v>2.4036184908802927</v>
      </c>
      <c r="W20" s="99">
        <v>2.4413245516632953</v>
      </c>
    </row>
    <row r="21" spans="1:23" x14ac:dyDescent="0.2">
      <c r="A21" s="69" t="s">
        <v>37</v>
      </c>
      <c r="B21" s="97">
        <v>25.719478168681597</v>
      </c>
      <c r="C21" s="97">
        <v>22.744978286099101</v>
      </c>
      <c r="D21" s="97">
        <v>21.128610150915915</v>
      </c>
      <c r="E21" s="97">
        <v>18.90965707085704</v>
      </c>
      <c r="F21" s="97">
        <v>18.370639984674554</v>
      </c>
      <c r="G21" s="97">
        <v>18.843111065447445</v>
      </c>
      <c r="H21" s="97">
        <v>18.890920170627666</v>
      </c>
      <c r="I21" s="97">
        <v>19.373238051530844</v>
      </c>
      <c r="J21" s="97">
        <v>19.432905095263738</v>
      </c>
      <c r="K21" s="99">
        <v>20.956788839840062</v>
      </c>
      <c r="L21" s="99">
        <v>17.999166273571966</v>
      </c>
      <c r="M21" s="99">
        <v>15.970262415231035</v>
      </c>
      <c r="N21" s="99">
        <v>16.44489562184393</v>
      </c>
      <c r="O21" s="99">
        <v>17.31575702296572</v>
      </c>
      <c r="P21" s="99">
        <v>16.739018505244669</v>
      </c>
      <c r="Q21" s="99">
        <v>17.790513352030242</v>
      </c>
      <c r="R21" s="99">
        <v>16.987480400894054</v>
      </c>
      <c r="S21" s="99">
        <v>16.627038591634328</v>
      </c>
      <c r="T21" s="99">
        <v>16.326668772848308</v>
      </c>
      <c r="U21" s="99">
        <v>15.046445624931058</v>
      </c>
      <c r="V21" s="99">
        <v>14.058305472258354</v>
      </c>
      <c r="W21" s="99">
        <v>13.893415404982605</v>
      </c>
    </row>
    <row r="22" spans="1:23" x14ac:dyDescent="0.2">
      <c r="A22" s="69" t="s">
        <v>38</v>
      </c>
      <c r="B22" s="97">
        <v>16.481043414520926</v>
      </c>
      <c r="C22" s="97">
        <v>12.53917163653178</v>
      </c>
      <c r="D22" s="97">
        <v>15.185465107485767</v>
      </c>
      <c r="E22" s="97">
        <v>14.510190942840511</v>
      </c>
      <c r="F22" s="97">
        <v>11.861385274823323</v>
      </c>
      <c r="G22" s="97">
        <v>11.676516619315432</v>
      </c>
      <c r="H22" s="97">
        <v>11.363012223813925</v>
      </c>
      <c r="I22" s="97">
        <v>11.381684413159361</v>
      </c>
      <c r="J22" s="97">
        <v>10.148217749902955</v>
      </c>
      <c r="K22" s="99">
        <v>10.15036312083787</v>
      </c>
      <c r="L22" s="99">
        <v>9.5158445161638401</v>
      </c>
      <c r="M22" s="99">
        <v>9.9014284218074025</v>
      </c>
      <c r="N22" s="99">
        <v>10.827572708292873</v>
      </c>
      <c r="O22" s="99">
        <v>10.613450315831976</v>
      </c>
      <c r="P22" s="99">
        <v>9.8262483585823279</v>
      </c>
      <c r="Q22" s="99">
        <v>10.020875630650801</v>
      </c>
      <c r="R22" s="99">
        <v>10.443637853056844</v>
      </c>
      <c r="S22" s="99">
        <v>9.6651576065734215</v>
      </c>
      <c r="T22" s="99">
        <v>9.2308625828828674</v>
      </c>
      <c r="U22" s="99">
        <v>8.9297023132964011</v>
      </c>
      <c r="V22" s="99">
        <v>9.1917771211838382</v>
      </c>
      <c r="W22" s="99">
        <v>9.0184482248855868</v>
      </c>
    </row>
    <row r="23" spans="1:23" x14ac:dyDescent="0.2">
      <c r="A23" s="69" t="s">
        <v>39</v>
      </c>
      <c r="B23" s="97" t="s">
        <v>23</v>
      </c>
      <c r="C23" s="97">
        <v>49.554747272043151</v>
      </c>
      <c r="D23" s="97">
        <v>42.054547018841951</v>
      </c>
      <c r="E23" s="97">
        <v>31.471923096246922</v>
      </c>
      <c r="F23" s="97">
        <v>29.743496278106058</v>
      </c>
      <c r="G23" s="97">
        <v>28.681267474370927</v>
      </c>
      <c r="H23" s="97">
        <v>27.089625429486304</v>
      </c>
      <c r="I23" s="97">
        <v>22.957489332919703</v>
      </c>
      <c r="J23" s="97">
        <v>21.790288228062586</v>
      </c>
      <c r="K23" s="99">
        <v>19.704520993430581</v>
      </c>
      <c r="L23" s="99">
        <v>19.233597161586765</v>
      </c>
      <c r="M23" s="99">
        <v>18.287810079233161</v>
      </c>
      <c r="N23" s="99">
        <v>18.705772530764168</v>
      </c>
      <c r="O23" s="99">
        <v>18.121062609299692</v>
      </c>
      <c r="P23" s="99">
        <v>16.332716485062353</v>
      </c>
      <c r="Q23" s="99">
        <v>16.270592865363962</v>
      </c>
      <c r="R23" s="99">
        <v>16.156863751757523</v>
      </c>
      <c r="S23" s="99">
        <v>15.802915114898997</v>
      </c>
      <c r="T23" s="99">
        <v>16.160656723936441</v>
      </c>
      <c r="U23" s="99">
        <v>15.695531596529587</v>
      </c>
      <c r="V23" s="99">
        <v>15.221631770470411</v>
      </c>
      <c r="W23" s="99">
        <v>15.176002382409203</v>
      </c>
    </row>
    <row r="24" spans="1:23" x14ac:dyDescent="0.2">
      <c r="A24" s="74" t="s">
        <v>40</v>
      </c>
      <c r="B24" s="97" t="s">
        <v>23</v>
      </c>
      <c r="C24" s="97" t="s">
        <v>23</v>
      </c>
      <c r="D24" s="97">
        <v>18.106591886156462</v>
      </c>
      <c r="E24" s="97">
        <v>14.672938247973553</v>
      </c>
      <c r="F24" s="97">
        <v>13.408411807414545</v>
      </c>
      <c r="G24" s="97">
        <v>14.733731980820178</v>
      </c>
      <c r="H24" s="97">
        <v>13.773134072566425</v>
      </c>
      <c r="I24" s="97">
        <v>13.221682691328818</v>
      </c>
      <c r="J24" s="97">
        <v>13.218101138206135</v>
      </c>
      <c r="K24" s="99">
        <v>12.788297888442376</v>
      </c>
      <c r="L24" s="99">
        <v>13.106022990376239</v>
      </c>
      <c r="M24" s="99">
        <v>13.488400306815684</v>
      </c>
      <c r="N24" s="99">
        <v>14.654899011904666</v>
      </c>
      <c r="O24" s="99">
        <v>14.37956871369259</v>
      </c>
      <c r="P24" s="99">
        <v>13.37593720487288</v>
      </c>
      <c r="Q24" s="99">
        <v>12.534260007671133</v>
      </c>
      <c r="R24" s="99">
        <v>12.243835265765046</v>
      </c>
      <c r="S24" s="99">
        <v>12.728974791400184</v>
      </c>
      <c r="T24" s="99">
        <v>13.378051544399304</v>
      </c>
      <c r="U24" s="99">
        <v>13.130323638454062</v>
      </c>
      <c r="V24" s="99">
        <v>12.112343987743319</v>
      </c>
      <c r="W24" s="99">
        <v>11.48257900523002</v>
      </c>
    </row>
    <row r="25" spans="1:23" x14ac:dyDescent="0.2">
      <c r="A25" s="74" t="s">
        <v>41</v>
      </c>
      <c r="B25" s="97" t="s">
        <v>23</v>
      </c>
      <c r="C25" s="97" t="s">
        <v>23</v>
      </c>
      <c r="D25" s="97">
        <v>47.197355500239787</v>
      </c>
      <c r="E25" s="97">
        <v>22.105664951232335</v>
      </c>
      <c r="F25" s="97">
        <v>21.52296414501571</v>
      </c>
      <c r="G25" s="97">
        <v>18.980657600796881</v>
      </c>
      <c r="H25" s="97">
        <v>23.376019167917001</v>
      </c>
      <c r="I25" s="97">
        <v>19.439882737747858</v>
      </c>
      <c r="J25" s="97">
        <v>18.694183177082103</v>
      </c>
      <c r="K25" s="99">
        <v>15.089522111359358</v>
      </c>
      <c r="L25" s="99">
        <v>24.25565348472702</v>
      </c>
      <c r="M25" s="99">
        <v>27.537705976378714</v>
      </c>
      <c r="N25" s="99">
        <v>24.707849348820833</v>
      </c>
      <c r="O25" s="99">
        <v>22.986990820647112</v>
      </c>
      <c r="P25" s="99">
        <v>23.340014918672022</v>
      </c>
      <c r="Q25" s="99">
        <v>27.111887654902716</v>
      </c>
      <c r="R25" s="99">
        <v>28.888888888888886</v>
      </c>
      <c r="S25" s="99">
        <v>23.955773955773953</v>
      </c>
      <c r="T25" s="99">
        <v>25.624178712220765</v>
      </c>
      <c r="U25" s="99">
        <v>31.793478260869566</v>
      </c>
      <c r="V25" s="99">
        <v>26.105873821609858</v>
      </c>
      <c r="W25" s="99">
        <v>22.77121374865736</v>
      </c>
    </row>
    <row r="26" spans="1:23" x14ac:dyDescent="0.2">
      <c r="A26" s="74" t="s">
        <v>42</v>
      </c>
      <c r="B26" s="97" t="s">
        <v>23</v>
      </c>
      <c r="C26" s="97" t="s">
        <v>23</v>
      </c>
      <c r="D26" s="97" t="s">
        <v>23</v>
      </c>
      <c r="E26" s="97">
        <v>41.952236591324805</v>
      </c>
      <c r="F26" s="97">
        <v>39.565548136252218</v>
      </c>
      <c r="G26" s="97">
        <v>33.391097043032296</v>
      </c>
      <c r="H26" s="97">
        <v>26.427738137225642</v>
      </c>
      <c r="I26" s="97">
        <v>24.64591718223852</v>
      </c>
      <c r="J26" s="97">
        <v>24.981844127052891</v>
      </c>
      <c r="K26" s="99">
        <v>22.848954396573447</v>
      </c>
      <c r="L26" s="99">
        <v>20.844045848130218</v>
      </c>
      <c r="M26" s="99">
        <v>23.121055428622412</v>
      </c>
      <c r="N26" s="99">
        <v>23.405721547762347</v>
      </c>
      <c r="O26" s="99">
        <v>17.541782412678174</v>
      </c>
      <c r="P26" s="99">
        <v>19.577782651451372</v>
      </c>
      <c r="Q26" s="99">
        <v>19.57857269738275</v>
      </c>
      <c r="R26" s="99">
        <v>19.829375560275071</v>
      </c>
      <c r="S26" s="99">
        <v>16.995597449227365</v>
      </c>
      <c r="T26" s="99">
        <v>17.074960864321092</v>
      </c>
      <c r="U26" s="99">
        <v>26.09794513021501</v>
      </c>
      <c r="V26" s="99">
        <v>27.920909143692629</v>
      </c>
      <c r="W26" s="99">
        <v>22.238955116747125</v>
      </c>
    </row>
    <row r="27" spans="1:23" x14ac:dyDescent="0.2">
      <c r="A27" s="69" t="s">
        <v>43</v>
      </c>
      <c r="B27" s="97" t="s">
        <v>23</v>
      </c>
      <c r="C27" s="97" t="s">
        <v>23</v>
      </c>
      <c r="D27" s="97" t="s">
        <v>23</v>
      </c>
      <c r="E27" s="97">
        <v>7.1448200054960163</v>
      </c>
      <c r="F27" s="97" t="s">
        <v>23</v>
      </c>
      <c r="G27" s="97" t="s">
        <v>23</v>
      </c>
      <c r="H27" s="97">
        <v>10.544856740253641</v>
      </c>
      <c r="I27" s="97">
        <v>10.989501898592808</v>
      </c>
      <c r="J27" s="97">
        <v>12.055084745762713</v>
      </c>
      <c r="K27" s="99">
        <v>11.804791481810115</v>
      </c>
      <c r="L27" s="99">
        <v>13.353617308992563</v>
      </c>
      <c r="M27" s="99">
        <v>15.998707175177765</v>
      </c>
      <c r="N27" s="99">
        <v>16.102405365318891</v>
      </c>
      <c r="O27" s="99">
        <v>21.300339406990222</v>
      </c>
      <c r="P27" s="99">
        <v>23.406398479569212</v>
      </c>
      <c r="Q27" s="99">
        <v>27.827775257031412</v>
      </c>
      <c r="R27" s="99">
        <v>28.965488322212892</v>
      </c>
      <c r="S27" s="99">
        <v>29.856303588440774</v>
      </c>
      <c r="T27" s="99">
        <v>29.115044247787615</v>
      </c>
      <c r="U27" s="99">
        <v>25.473950287880914</v>
      </c>
      <c r="V27" s="99">
        <v>23.851810739558761</v>
      </c>
      <c r="W27" s="99">
        <v>23.824580698377787</v>
      </c>
    </row>
    <row r="28" spans="1:23" x14ac:dyDescent="0.2">
      <c r="A28" s="69" t="s">
        <v>44</v>
      </c>
      <c r="B28" s="97" t="s">
        <v>23</v>
      </c>
      <c r="C28" s="97" t="s">
        <v>23</v>
      </c>
      <c r="D28" s="97">
        <v>33.428968306299176</v>
      </c>
      <c r="E28" s="97">
        <v>41.975531556679051</v>
      </c>
      <c r="F28" s="97">
        <v>39.291807570633793</v>
      </c>
      <c r="G28" s="97">
        <v>26.317513780963512</v>
      </c>
      <c r="H28" s="97">
        <v>29.659467407525462</v>
      </c>
      <c r="I28" s="97">
        <v>27.031091959124694</v>
      </c>
      <c r="J28" s="97">
        <v>24.302657288517782</v>
      </c>
      <c r="K28" s="99">
        <v>25.294130492196683</v>
      </c>
      <c r="L28" s="99">
        <v>28.509026912777724</v>
      </c>
      <c r="M28" s="99">
        <v>35.224677108968123</v>
      </c>
      <c r="N28" s="99">
        <v>33.435494775342427</v>
      </c>
      <c r="O28" s="99">
        <v>35.611939204413503</v>
      </c>
      <c r="P28" s="99">
        <v>34.198727648944022</v>
      </c>
      <c r="Q28" s="99">
        <v>39.47633274880581</v>
      </c>
      <c r="R28" s="99">
        <v>42.77332769003268</v>
      </c>
      <c r="S28" s="99">
        <v>33.333922102311469</v>
      </c>
      <c r="T28" s="99">
        <v>31.054857647978395</v>
      </c>
      <c r="U28" s="99">
        <v>27.372378451335173</v>
      </c>
      <c r="V28" s="99">
        <v>27.251170093162926</v>
      </c>
      <c r="W28" s="99">
        <v>27.33361584918795</v>
      </c>
    </row>
    <row r="29" spans="1:23" x14ac:dyDescent="0.2">
      <c r="A29" s="69" t="s">
        <v>45</v>
      </c>
      <c r="B29" s="97">
        <v>23.558633147436097</v>
      </c>
      <c r="C29" s="97">
        <v>20.620782726244947</v>
      </c>
      <c r="D29" s="97">
        <v>19.075358340255367</v>
      </c>
      <c r="E29" s="97">
        <v>12.966625463535228</v>
      </c>
      <c r="F29" s="97">
        <v>13.622183708838822</v>
      </c>
      <c r="G29" s="97">
        <v>13.307419686749743</v>
      </c>
      <c r="H29" s="97">
        <v>13.292522955837342</v>
      </c>
      <c r="I29" s="97">
        <v>13.232653923328758</v>
      </c>
      <c r="J29" s="97">
        <v>12.443716741711011</v>
      </c>
      <c r="K29" s="99">
        <v>12.383292383292384</v>
      </c>
      <c r="L29" s="99">
        <v>12.173660800618835</v>
      </c>
      <c r="M29" s="99">
        <v>11.988192725195201</v>
      </c>
      <c r="N29" s="99">
        <v>12.749807840122982</v>
      </c>
      <c r="O29" s="99">
        <v>11.742563349247154</v>
      </c>
      <c r="P29" s="99">
        <v>10.783446522360217</v>
      </c>
      <c r="Q29" s="99">
        <v>11.841176890570472</v>
      </c>
      <c r="R29" s="99">
        <v>12.230458329376651</v>
      </c>
      <c r="S29" s="99">
        <v>11.850080083990482</v>
      </c>
      <c r="T29" s="99">
        <v>11.927119491043522</v>
      </c>
      <c r="U29" s="99">
        <v>11.284534242979362</v>
      </c>
      <c r="V29" s="99">
        <v>11.101243339253998</v>
      </c>
      <c r="W29" s="99">
        <v>5.7809197406288444</v>
      </c>
    </row>
    <row r="30" spans="1:23" x14ac:dyDescent="0.2">
      <c r="A30" s="69" t="s">
        <v>46</v>
      </c>
      <c r="B30" s="97">
        <v>62.553191489361708</v>
      </c>
      <c r="C30" s="97">
        <v>44.604618614415678</v>
      </c>
      <c r="D30" s="97">
        <v>42.238825943199558</v>
      </c>
      <c r="E30" s="97" t="s">
        <v>23</v>
      </c>
      <c r="F30" s="97">
        <v>32.22708656969354</v>
      </c>
      <c r="G30" s="97" t="s">
        <v>23</v>
      </c>
      <c r="H30" s="97">
        <v>27.779785568003852</v>
      </c>
      <c r="I30" s="97" t="s">
        <v>23</v>
      </c>
      <c r="J30" s="97">
        <v>25.909290096406661</v>
      </c>
      <c r="K30" s="99" t="s">
        <v>23</v>
      </c>
      <c r="L30" s="99">
        <v>27.024525682554373</v>
      </c>
      <c r="M30" s="99" t="s">
        <v>23</v>
      </c>
      <c r="N30" s="99">
        <v>25.27743526510481</v>
      </c>
      <c r="O30" s="99" t="s">
        <v>23</v>
      </c>
      <c r="P30" s="99">
        <v>22.704761904761906</v>
      </c>
      <c r="Q30" s="99" t="s">
        <v>23</v>
      </c>
      <c r="R30" s="99">
        <v>23.165735567970206</v>
      </c>
      <c r="S30" s="99" t="s">
        <v>23</v>
      </c>
      <c r="T30" s="99">
        <v>20.982142857142858</v>
      </c>
      <c r="U30" s="99" t="s">
        <v>23</v>
      </c>
      <c r="V30" s="99">
        <v>20.133538777606574</v>
      </c>
      <c r="W30" s="99" t="s">
        <v>23</v>
      </c>
    </row>
    <row r="31" spans="1:23" s="256" customFormat="1" x14ac:dyDescent="0.2">
      <c r="A31" s="75" t="s">
        <v>47</v>
      </c>
      <c r="B31" s="100">
        <v>18.175993165313965</v>
      </c>
      <c r="C31" s="100">
        <v>18.778713173742968</v>
      </c>
      <c r="D31" s="100">
        <v>17.270361336719557</v>
      </c>
      <c r="E31" s="100" t="s">
        <v>23</v>
      </c>
      <c r="F31" s="100">
        <v>14.60499024288467</v>
      </c>
      <c r="G31" s="100">
        <v>15.80188679245283</v>
      </c>
      <c r="H31" s="100">
        <v>15.143320117727896</v>
      </c>
      <c r="I31" s="100">
        <v>15.617792661090265</v>
      </c>
      <c r="J31" s="100">
        <v>15.663083530795646</v>
      </c>
      <c r="K31" s="101">
        <v>15.904806786050896</v>
      </c>
      <c r="L31" s="101">
        <v>15.577560089420237</v>
      </c>
      <c r="M31" s="101">
        <v>14.790249391142138</v>
      </c>
      <c r="N31" s="101">
        <v>16.384581408396905</v>
      </c>
      <c r="O31" s="101">
        <v>16.414985348148114</v>
      </c>
      <c r="P31" s="101">
        <v>16.442416880133095</v>
      </c>
      <c r="Q31" s="101">
        <v>16.420951845723149</v>
      </c>
      <c r="R31" s="101">
        <v>15.984015196598108</v>
      </c>
      <c r="S31" s="101">
        <v>15.237929043624193</v>
      </c>
      <c r="T31" s="101">
        <v>15.039728147857803</v>
      </c>
      <c r="U31" s="101">
        <v>14.153174372639899</v>
      </c>
      <c r="V31" s="101">
        <v>13.677681052153778</v>
      </c>
      <c r="W31" s="101">
        <v>13.854632844672294</v>
      </c>
    </row>
    <row r="32" spans="1:23" x14ac:dyDescent="0.2">
      <c r="A32" s="69" t="s">
        <v>48</v>
      </c>
      <c r="B32" s="97" t="s">
        <v>23</v>
      </c>
      <c r="C32" s="97" t="s">
        <v>23</v>
      </c>
      <c r="D32" s="97">
        <v>34.963428357089271</v>
      </c>
      <c r="E32" s="97">
        <v>32.378390775838703</v>
      </c>
      <c r="F32" s="97">
        <v>31.440922190201729</v>
      </c>
      <c r="G32" s="97">
        <v>45.743034055727556</v>
      </c>
      <c r="H32" s="97">
        <v>40.862621210126804</v>
      </c>
      <c r="I32" s="97">
        <v>39.365313366826371</v>
      </c>
      <c r="J32" s="97">
        <v>36.668759530002689</v>
      </c>
      <c r="K32" s="99">
        <v>37.462666304642951</v>
      </c>
      <c r="L32" s="99">
        <v>35.736550277236624</v>
      </c>
      <c r="M32" s="99">
        <v>35.424722950351665</v>
      </c>
      <c r="N32" s="99">
        <v>34.438086417711332</v>
      </c>
      <c r="O32" s="99">
        <v>36.17922082909314</v>
      </c>
      <c r="P32" s="99">
        <v>34.764304722462285</v>
      </c>
      <c r="Q32" s="99">
        <v>28.353851834820837</v>
      </c>
      <c r="R32" s="99">
        <v>27.123226888891974</v>
      </c>
      <c r="S32" s="99">
        <v>24.25316361747133</v>
      </c>
      <c r="T32" s="99">
        <v>24.551650821950421</v>
      </c>
      <c r="U32" s="99">
        <v>2.9543554589533523</v>
      </c>
      <c r="V32" s="99">
        <v>2.6318730714094807</v>
      </c>
      <c r="W32" s="99">
        <v>2.2428812155507378</v>
      </c>
    </row>
    <row r="33" spans="1:23" x14ac:dyDescent="0.2">
      <c r="A33" s="69" t="s">
        <v>49</v>
      </c>
      <c r="B33" s="97" t="s">
        <v>23</v>
      </c>
      <c r="C33" s="97">
        <v>36.288605301311343</v>
      </c>
      <c r="D33" s="97">
        <v>42.03592788319088</v>
      </c>
      <c r="E33" s="97">
        <v>34.700300970179221</v>
      </c>
      <c r="F33" s="97">
        <v>31.535298296766186</v>
      </c>
      <c r="G33" s="97">
        <v>29.990976898658772</v>
      </c>
      <c r="H33" s="97">
        <v>28.418103030989862</v>
      </c>
      <c r="I33" s="97">
        <v>27.183188659640763</v>
      </c>
      <c r="J33" s="97">
        <v>26.134913653355568</v>
      </c>
      <c r="K33" s="99">
        <v>21.705135998799186</v>
      </c>
      <c r="L33" s="99">
        <v>19.0080399137724</v>
      </c>
      <c r="M33" s="99">
        <v>15.423541499706641</v>
      </c>
      <c r="N33" s="99">
        <v>16.120747884335533</v>
      </c>
      <c r="O33" s="99">
        <v>17.212140262815449</v>
      </c>
      <c r="P33" s="99">
        <v>16.220546522260186</v>
      </c>
      <c r="Q33" s="99">
        <v>13.826794742094076</v>
      </c>
      <c r="R33" s="99">
        <v>7.8502446267855124</v>
      </c>
      <c r="S33" s="99">
        <v>7.9855835072872026</v>
      </c>
      <c r="T33" s="99">
        <v>8.0664795893249561</v>
      </c>
      <c r="U33" s="99">
        <v>6.8605092722654319</v>
      </c>
      <c r="V33" s="99">
        <v>7.0390434831729678</v>
      </c>
      <c r="W33" s="99">
        <v>6.9255428740520788</v>
      </c>
    </row>
    <row r="34" spans="1:23" x14ac:dyDescent="0.2">
      <c r="A34" s="69" t="s">
        <v>50</v>
      </c>
      <c r="B34" s="97" t="s">
        <v>23</v>
      </c>
      <c r="C34" s="97" t="s">
        <v>23</v>
      </c>
      <c r="D34" s="97">
        <v>19.899401886517843</v>
      </c>
      <c r="E34" s="97">
        <v>18.816655784548921</v>
      </c>
      <c r="F34" s="97">
        <v>27.069842594715194</v>
      </c>
      <c r="G34" s="97">
        <v>24.171319605401315</v>
      </c>
      <c r="H34" s="97">
        <v>32.395376979851839</v>
      </c>
      <c r="I34" s="97">
        <v>34.590235538505809</v>
      </c>
      <c r="J34" s="97">
        <v>36.610175219235252</v>
      </c>
      <c r="K34" s="99">
        <v>33.797057354633601</v>
      </c>
      <c r="L34" s="99">
        <v>34.266063788989747</v>
      </c>
      <c r="M34" s="99">
        <v>41.187539839634987</v>
      </c>
      <c r="N34" s="99">
        <v>35.080085892230791</v>
      </c>
      <c r="O34" s="99">
        <v>37.181490362205075</v>
      </c>
      <c r="P34" s="99">
        <v>41.089194532856332</v>
      </c>
      <c r="Q34" s="99">
        <v>41.307530681637793</v>
      </c>
      <c r="R34" s="99">
        <v>49.623355668940533</v>
      </c>
      <c r="S34" s="99">
        <v>43.326459966374259</v>
      </c>
      <c r="T34" s="99">
        <v>38.555790404934463</v>
      </c>
      <c r="U34" s="99">
        <v>33.495222769623595</v>
      </c>
      <c r="V34" s="99">
        <v>32.645601073131019</v>
      </c>
      <c r="W34" s="99">
        <v>30.850660187701127</v>
      </c>
    </row>
    <row r="35" spans="1:23" x14ac:dyDescent="0.2">
      <c r="A35" s="73" t="s">
        <v>51</v>
      </c>
      <c r="B35" s="97" t="s">
        <v>23</v>
      </c>
      <c r="C35" s="97">
        <v>17.077684958231202</v>
      </c>
      <c r="D35" s="97">
        <v>26.076691974515075</v>
      </c>
      <c r="E35" s="97">
        <v>24.667164729826812</v>
      </c>
      <c r="F35" s="97">
        <v>24.507532250878054</v>
      </c>
      <c r="G35" s="97">
        <v>24.699398908925254</v>
      </c>
      <c r="H35" s="97">
        <v>25.501111487886668</v>
      </c>
      <c r="I35" s="97">
        <v>25.471855474319256</v>
      </c>
      <c r="J35" s="97">
        <v>26.243970583902261</v>
      </c>
      <c r="K35" s="99">
        <v>27.243692288089001</v>
      </c>
      <c r="L35" s="99">
        <v>29.433575428283312</v>
      </c>
      <c r="M35" s="99">
        <v>30.388875949606703</v>
      </c>
      <c r="N35" s="99">
        <v>30.492083411978118</v>
      </c>
      <c r="O35" s="99">
        <v>31.136530211862496</v>
      </c>
      <c r="P35" s="99">
        <v>30.012268467286898</v>
      </c>
      <c r="Q35" s="99">
        <v>32.368334795986335</v>
      </c>
      <c r="R35" s="99">
        <v>30.389947900606778</v>
      </c>
      <c r="S35" s="99">
        <v>30.609750485825227</v>
      </c>
      <c r="T35" s="99">
        <v>31.203109408637506</v>
      </c>
      <c r="U35" s="99">
        <v>32.187296835227912</v>
      </c>
      <c r="V35" s="99">
        <v>30.83514300707137</v>
      </c>
      <c r="W35" s="99">
        <v>34.730594070922216</v>
      </c>
    </row>
    <row r="36" spans="1:23" x14ac:dyDescent="0.2">
      <c r="A36" s="69" t="s">
        <v>52</v>
      </c>
      <c r="B36" s="97" t="s">
        <v>23</v>
      </c>
      <c r="C36" s="97" t="s">
        <v>23</v>
      </c>
      <c r="D36" s="97">
        <v>8.0794790334503457</v>
      </c>
      <c r="E36" s="97">
        <v>14.082312129509026</v>
      </c>
      <c r="F36" s="97">
        <v>13.150171426647367</v>
      </c>
      <c r="G36" s="97">
        <v>13.332086428329681</v>
      </c>
      <c r="H36" s="97">
        <v>12.829933174364861</v>
      </c>
      <c r="I36" s="97">
        <v>10.940821037889679</v>
      </c>
      <c r="J36" s="97">
        <v>9.6906697596043365</v>
      </c>
      <c r="K36" s="99">
        <v>10.36820677996619</v>
      </c>
      <c r="L36" s="99">
        <v>12.184608283567226</v>
      </c>
      <c r="M36" s="99">
        <v>7.654968335078828</v>
      </c>
      <c r="N36" s="99">
        <v>11.360982959856042</v>
      </c>
      <c r="O36" s="99">
        <v>10.645568397567143</v>
      </c>
      <c r="P36" s="99">
        <v>10.422370663587882</v>
      </c>
      <c r="Q36" s="99">
        <v>10.24225325050543</v>
      </c>
      <c r="R36" s="99">
        <v>11.588944126229332</v>
      </c>
      <c r="S36" s="99">
        <v>11.688656796459133</v>
      </c>
      <c r="T36" s="99">
        <v>11.125097002317235</v>
      </c>
      <c r="U36" s="99">
        <v>11.219861228723161</v>
      </c>
      <c r="V36" s="99">
        <v>11.141802451015556</v>
      </c>
      <c r="W36" s="99">
        <v>11.519006570930822</v>
      </c>
    </row>
    <row r="37" spans="1:23" x14ac:dyDescent="0.2">
      <c r="A37" s="69" t="s">
        <v>53</v>
      </c>
      <c r="B37" s="97" t="s">
        <v>23</v>
      </c>
      <c r="C37" s="97">
        <v>21.47529575519258</v>
      </c>
      <c r="D37" s="97">
        <v>40.230740602880338</v>
      </c>
      <c r="E37" s="97">
        <v>24.679592507172298</v>
      </c>
      <c r="F37" s="97">
        <v>23.689500541020845</v>
      </c>
      <c r="G37" s="97">
        <v>26.575082898958865</v>
      </c>
      <c r="H37" s="97">
        <v>31.641961231649098</v>
      </c>
      <c r="I37" s="97">
        <v>30.696338836952805</v>
      </c>
      <c r="J37" s="97">
        <v>29.734772757880158</v>
      </c>
      <c r="K37" s="99">
        <v>32.835592260316858</v>
      </c>
      <c r="L37" s="99">
        <v>35.453186785814367</v>
      </c>
      <c r="M37" s="99">
        <v>32.859991790413488</v>
      </c>
      <c r="N37" s="99">
        <v>33.942354691160858</v>
      </c>
      <c r="O37" s="99">
        <v>30.271920055470062</v>
      </c>
      <c r="P37" s="99">
        <v>27.875900276535234</v>
      </c>
      <c r="Q37" s="99">
        <v>24.625486154282758</v>
      </c>
      <c r="R37" s="99">
        <v>20.634041684031821</v>
      </c>
      <c r="S37" s="99">
        <v>28.746517773650471</v>
      </c>
      <c r="T37" s="99">
        <v>28.256433926614847</v>
      </c>
      <c r="U37" s="99">
        <v>21.926080816434805</v>
      </c>
      <c r="V37" s="99">
        <v>21.212622921270302</v>
      </c>
      <c r="W37" s="99">
        <v>21.648798117576874</v>
      </c>
    </row>
    <row r="38" spans="1:23" x14ac:dyDescent="0.2">
      <c r="A38" s="69" t="s">
        <v>54</v>
      </c>
      <c r="B38" s="97" t="s">
        <v>23</v>
      </c>
      <c r="C38" s="97" t="s">
        <v>23</v>
      </c>
      <c r="D38" s="97">
        <v>25.81736231347416</v>
      </c>
      <c r="E38" s="97">
        <v>27.073702715058115</v>
      </c>
      <c r="F38" s="97">
        <v>25.971139742409644</v>
      </c>
      <c r="G38" s="97">
        <v>24.774572350295774</v>
      </c>
      <c r="H38" s="97">
        <v>22.37433205383125</v>
      </c>
      <c r="I38" s="97">
        <v>20.109961453777878</v>
      </c>
      <c r="J38" s="97">
        <v>24.419956528516629</v>
      </c>
      <c r="K38" s="99">
        <v>24.679005597503988</v>
      </c>
      <c r="L38" s="99">
        <v>24.612894847255799</v>
      </c>
      <c r="M38" s="99">
        <v>22.018369739884669</v>
      </c>
      <c r="N38" s="99">
        <v>20.827798978111279</v>
      </c>
      <c r="O38" s="99">
        <v>18.279437275284138</v>
      </c>
      <c r="P38" s="99">
        <v>14.347807221683077</v>
      </c>
      <c r="Q38" s="99">
        <v>13.134138958489983</v>
      </c>
      <c r="R38" s="99">
        <v>13.051879047569342</v>
      </c>
      <c r="S38" s="99">
        <v>12.205061267771359</v>
      </c>
      <c r="T38" s="99">
        <v>13.54582934283005</v>
      </c>
      <c r="U38" s="99">
        <v>13.465311415808552</v>
      </c>
      <c r="V38" s="99">
        <v>14.013493856967109</v>
      </c>
      <c r="W38" s="99">
        <v>13.880356058939372</v>
      </c>
    </row>
    <row r="39" spans="1:23" x14ac:dyDescent="0.2">
      <c r="A39" s="69" t="s">
        <v>55</v>
      </c>
      <c r="B39" s="97">
        <v>31.566066500437127</v>
      </c>
      <c r="C39" s="97">
        <v>21.784914057632378</v>
      </c>
      <c r="D39" s="97">
        <v>19.744846816741607</v>
      </c>
      <c r="E39" s="97">
        <v>16.718202591087792</v>
      </c>
      <c r="F39" s="97">
        <v>16.714063897859006</v>
      </c>
      <c r="G39" s="97">
        <v>15.642511376182346</v>
      </c>
      <c r="H39" s="97">
        <v>15.556196271390993</v>
      </c>
      <c r="I39" s="97">
        <v>16.08782081256139</v>
      </c>
      <c r="J39" s="97">
        <v>17.18085675497905</v>
      </c>
      <c r="K39" s="99">
        <v>16.859193938353012</v>
      </c>
      <c r="L39" s="99">
        <v>17.762017493353092</v>
      </c>
      <c r="M39" s="99">
        <v>18.334711547402343</v>
      </c>
      <c r="N39" s="99">
        <v>20.270103113046193</v>
      </c>
      <c r="O39" s="99">
        <v>20.282216314201879</v>
      </c>
      <c r="P39" s="99">
        <v>19.640750411373997</v>
      </c>
      <c r="Q39" s="99">
        <v>19.278888176436006</v>
      </c>
      <c r="R39" s="99">
        <v>18.890508444720705</v>
      </c>
      <c r="S39" s="99">
        <v>18.955782515296836</v>
      </c>
      <c r="T39" s="99">
        <v>19.336471302763435</v>
      </c>
      <c r="U39" s="99">
        <v>18.740573152337859</v>
      </c>
      <c r="V39" s="99">
        <v>17.956031126116539</v>
      </c>
      <c r="W39" s="99">
        <v>17.088184129532983</v>
      </c>
    </row>
    <row r="40" spans="1:23" x14ac:dyDescent="0.2">
      <c r="A40" s="69" t="s">
        <v>56</v>
      </c>
      <c r="B40" s="97">
        <v>23.484684983813395</v>
      </c>
      <c r="C40" s="97">
        <v>16.295746785361025</v>
      </c>
      <c r="D40" s="97">
        <v>15.827127943848648</v>
      </c>
      <c r="E40" s="97">
        <v>14.451969748278586</v>
      </c>
      <c r="F40" s="97">
        <v>11.80684676801925</v>
      </c>
      <c r="G40" s="97">
        <v>11.132318830027357</v>
      </c>
      <c r="H40" s="97">
        <v>12.246395384483947</v>
      </c>
      <c r="I40" s="97">
        <v>12.721193593472968</v>
      </c>
      <c r="J40" s="97">
        <v>12.875209859232882</v>
      </c>
      <c r="K40" s="99">
        <v>12.222935728415601</v>
      </c>
      <c r="L40" s="99">
        <v>11.388440865538307</v>
      </c>
      <c r="M40" s="99">
        <v>11.508479455202018</v>
      </c>
      <c r="N40" s="99">
        <v>11.644163998824604</v>
      </c>
      <c r="O40" s="99">
        <v>12.005629314922997</v>
      </c>
      <c r="P40" s="99">
        <v>10.390544819702189</v>
      </c>
      <c r="Q40" s="99">
        <v>9.9526031252314286</v>
      </c>
      <c r="R40" s="99">
        <v>9.693472923037497</v>
      </c>
      <c r="S40" s="99">
        <v>9.0726676165701505</v>
      </c>
      <c r="T40" s="99">
        <v>8.6371972427749313</v>
      </c>
      <c r="U40" s="99">
        <v>8.6626460929199265</v>
      </c>
      <c r="V40" s="99">
        <v>8.4769281154657179</v>
      </c>
      <c r="W40" s="99">
        <v>8.8576522918976366</v>
      </c>
    </row>
    <row r="41" spans="1:23" x14ac:dyDescent="0.2">
      <c r="A41" s="69" t="s">
        <v>57</v>
      </c>
      <c r="B41" s="97">
        <v>5.9171597633136095</v>
      </c>
      <c r="C41" s="97" t="s">
        <v>23</v>
      </c>
      <c r="D41" s="97" t="s">
        <v>23</v>
      </c>
      <c r="E41" s="97">
        <v>3.2318501170960188</v>
      </c>
      <c r="F41" s="97" t="s">
        <v>23</v>
      </c>
      <c r="G41" s="97" t="s">
        <v>23</v>
      </c>
      <c r="H41" s="97" t="s">
        <v>23</v>
      </c>
      <c r="I41" s="97">
        <v>3.3587786259541983</v>
      </c>
      <c r="J41" s="97" t="s">
        <v>23</v>
      </c>
      <c r="K41" s="99" t="s">
        <v>23</v>
      </c>
      <c r="L41" s="99" t="s">
        <v>23</v>
      </c>
      <c r="M41" s="99">
        <v>2.3312883435582821</v>
      </c>
      <c r="N41" s="99" t="s">
        <v>23</v>
      </c>
      <c r="O41" s="99" t="s">
        <v>23</v>
      </c>
      <c r="P41" s="99" t="s">
        <v>23</v>
      </c>
      <c r="Q41" s="99">
        <v>2.4014111916631511</v>
      </c>
      <c r="R41" s="99" t="s">
        <v>23</v>
      </c>
      <c r="S41" s="99" t="s">
        <v>23</v>
      </c>
      <c r="T41" s="99">
        <v>2.3312009438612149</v>
      </c>
      <c r="U41" s="99" t="s">
        <v>23</v>
      </c>
      <c r="V41" s="99">
        <v>3.1001697658669825</v>
      </c>
      <c r="W41" s="99" t="s">
        <v>23</v>
      </c>
    </row>
    <row r="42" spans="1:23" x14ac:dyDescent="0.2">
      <c r="A42" s="69" t="s">
        <v>58</v>
      </c>
      <c r="B42" s="97">
        <v>6.349706838434571</v>
      </c>
      <c r="C42" s="97">
        <v>4.1451149425287355</v>
      </c>
      <c r="D42" s="97">
        <v>3.8357928265252528</v>
      </c>
      <c r="E42" s="97" t="s">
        <v>23</v>
      </c>
      <c r="F42" s="97">
        <v>2.9285820033428123</v>
      </c>
      <c r="G42" s="97" t="s">
        <v>23</v>
      </c>
      <c r="H42" s="97">
        <v>3.883314560879584</v>
      </c>
      <c r="I42" s="97">
        <v>3.5130504252031409</v>
      </c>
      <c r="J42" s="97">
        <v>5.1903079047851159</v>
      </c>
      <c r="K42" s="99">
        <v>4.6931248748851484</v>
      </c>
      <c r="L42" s="99">
        <v>5.1084081511008455</v>
      </c>
      <c r="M42" s="99">
        <v>4.6366285207550355</v>
      </c>
      <c r="N42" s="99">
        <v>4.4463249942701992</v>
      </c>
      <c r="O42" s="99">
        <v>4.9060570459423882</v>
      </c>
      <c r="P42" s="99">
        <v>4.6267538654479035</v>
      </c>
      <c r="Q42" s="99">
        <v>5.095483454772519</v>
      </c>
      <c r="R42" s="99">
        <v>3.9066072932964255</v>
      </c>
      <c r="S42" s="99">
        <v>3.9871455332342869</v>
      </c>
      <c r="T42" s="99">
        <v>3.6027299374389341</v>
      </c>
      <c r="U42" s="99">
        <v>3.5983316128672267</v>
      </c>
      <c r="V42" s="99">
        <v>3.740709307409408</v>
      </c>
      <c r="W42" s="99">
        <v>3.7293188068674343</v>
      </c>
    </row>
    <row r="43" spans="1:23" x14ac:dyDescent="0.2">
      <c r="A43" s="69" t="s">
        <v>59</v>
      </c>
      <c r="B43" s="97" t="s">
        <v>23</v>
      </c>
      <c r="C43" s="97">
        <v>28.643216080402009</v>
      </c>
      <c r="D43" s="97" t="s">
        <v>23</v>
      </c>
      <c r="E43" s="97" t="s">
        <v>23</v>
      </c>
      <c r="F43" s="97">
        <v>20.944457795906366</v>
      </c>
      <c r="G43" s="97" t="s">
        <v>23</v>
      </c>
      <c r="H43" s="97">
        <v>24.000753735573632</v>
      </c>
      <c r="I43" s="97">
        <v>22.561642687028396</v>
      </c>
      <c r="J43" s="97">
        <v>22.426987062696448</v>
      </c>
      <c r="K43" s="99">
        <v>24.082770751856621</v>
      </c>
      <c r="L43" s="99">
        <v>22.893478806096994</v>
      </c>
      <c r="M43" s="99">
        <v>21.470738669550936</v>
      </c>
      <c r="N43" s="99">
        <v>22.49720301091747</v>
      </c>
      <c r="O43" s="99">
        <v>23.552083176469804</v>
      </c>
      <c r="P43" s="99">
        <v>23.125352781857174</v>
      </c>
      <c r="Q43" s="99">
        <v>24.998053094816814</v>
      </c>
      <c r="R43" s="99">
        <v>25.661437879816635</v>
      </c>
      <c r="S43" s="99">
        <v>26.159335548295033</v>
      </c>
      <c r="T43" s="99">
        <v>26.734532633978894</v>
      </c>
      <c r="U43" s="99">
        <v>25.922316970871105</v>
      </c>
      <c r="V43" s="99" t="s">
        <v>23</v>
      </c>
      <c r="W43" s="99" t="s">
        <v>23</v>
      </c>
    </row>
    <row r="44" spans="1:23" x14ac:dyDescent="0.2">
      <c r="A44" s="69" t="s">
        <v>60</v>
      </c>
      <c r="B44" s="97" t="s">
        <v>23</v>
      </c>
      <c r="C44" s="97" t="s">
        <v>23</v>
      </c>
      <c r="D44" s="97" t="s">
        <v>23</v>
      </c>
      <c r="E44" s="97">
        <v>24.229831070899916</v>
      </c>
      <c r="F44" s="97">
        <v>23.982063049211579</v>
      </c>
      <c r="G44" s="97">
        <v>25.497089108791673</v>
      </c>
      <c r="H44" s="97">
        <v>25.289099865478448</v>
      </c>
      <c r="I44" s="97">
        <v>23.788261910308886</v>
      </c>
      <c r="J44" s="97">
        <v>21.531103343891573</v>
      </c>
      <c r="K44" s="99">
        <v>20.26952220837385</v>
      </c>
      <c r="L44" s="99">
        <v>18.642715842944263</v>
      </c>
      <c r="M44" s="99">
        <v>16.783964169254364</v>
      </c>
      <c r="N44" s="99">
        <v>16.84065640984463</v>
      </c>
      <c r="O44" s="99">
        <v>16.086227119805635</v>
      </c>
      <c r="P44" s="99">
        <v>15.189299009369602</v>
      </c>
      <c r="Q44" s="99">
        <v>14.176901337596048</v>
      </c>
      <c r="R44" s="99">
        <v>13.378728154123699</v>
      </c>
      <c r="S44" s="99">
        <v>12.633381897942979</v>
      </c>
      <c r="T44" s="99">
        <v>12.449487721252693</v>
      </c>
      <c r="U44" s="99">
        <v>13.080388104016288</v>
      </c>
      <c r="V44" s="99">
        <v>11.979975585479789</v>
      </c>
      <c r="W44" s="99">
        <v>10.799133085838118</v>
      </c>
    </row>
    <row r="45" spans="1:23" x14ac:dyDescent="0.2">
      <c r="A45" s="73" t="s">
        <v>61</v>
      </c>
      <c r="B45" s="97" t="s">
        <v>23</v>
      </c>
      <c r="C45" s="97" t="s">
        <v>23</v>
      </c>
      <c r="D45" s="97">
        <v>26.447870925292861</v>
      </c>
      <c r="E45" s="97">
        <v>25.828702165574313</v>
      </c>
      <c r="F45" s="97">
        <v>24.166637258707695</v>
      </c>
      <c r="G45" s="97">
        <v>23.287944721543571</v>
      </c>
      <c r="H45" s="97">
        <v>23.745296239921238</v>
      </c>
      <c r="I45" s="97">
        <v>22.806053201726403</v>
      </c>
      <c r="J45" s="97">
        <v>23.277908350866163</v>
      </c>
      <c r="K45" s="99">
        <v>22.632691192523122</v>
      </c>
      <c r="L45" s="99">
        <v>23.73270902686918</v>
      </c>
      <c r="M45" s="99">
        <v>23.883983447830079</v>
      </c>
      <c r="N45" s="99">
        <v>24.719691198190716</v>
      </c>
      <c r="O45" s="99">
        <v>23.302627144578441</v>
      </c>
      <c r="P45" s="99">
        <v>21.221129232606639</v>
      </c>
      <c r="Q45" s="99">
        <v>19.698344501421602</v>
      </c>
      <c r="R45" s="99">
        <v>19.450562070678526</v>
      </c>
      <c r="S45" s="99">
        <v>19.383496141438609</v>
      </c>
      <c r="T45" s="99">
        <v>20.790078069426404</v>
      </c>
      <c r="U45" s="99">
        <v>18.408215115684353</v>
      </c>
      <c r="V45" s="99">
        <v>17.518909757150912</v>
      </c>
      <c r="W45" s="99">
        <v>16.571139493773799</v>
      </c>
    </row>
    <row r="46" spans="1:23" x14ac:dyDescent="0.2">
      <c r="A46" s="69" t="s">
        <v>62</v>
      </c>
      <c r="B46" s="97" t="s">
        <v>23</v>
      </c>
      <c r="C46" s="97">
        <v>7.8585077027441343</v>
      </c>
      <c r="D46" s="97">
        <v>7.3594968653203505</v>
      </c>
      <c r="E46" s="97">
        <v>6.1902266496669744</v>
      </c>
      <c r="F46" s="97">
        <v>7.3613444564283643</v>
      </c>
      <c r="G46" s="97">
        <v>7.0140259793580615</v>
      </c>
      <c r="H46" s="97">
        <v>10.437722244420069</v>
      </c>
      <c r="I46" s="97">
        <v>7.9548903306409402</v>
      </c>
      <c r="J46" s="97">
        <v>11.554373582820752</v>
      </c>
      <c r="K46" s="99">
        <v>11.677668430515052</v>
      </c>
      <c r="L46" s="99">
        <v>10.553652302259737</v>
      </c>
      <c r="M46" s="99">
        <v>11.948995567708218</v>
      </c>
      <c r="N46" s="99">
        <v>12.569124049314414</v>
      </c>
      <c r="O46" s="99">
        <v>11.445079033491986</v>
      </c>
      <c r="P46" s="99">
        <v>11.327658315514853</v>
      </c>
      <c r="Q46" s="99">
        <v>11.000567053350556</v>
      </c>
      <c r="R46" s="99">
        <v>10.423856521793743</v>
      </c>
      <c r="S46" s="99">
        <v>9.6908095337700058</v>
      </c>
      <c r="T46" s="99">
        <v>10.335878569105741</v>
      </c>
      <c r="U46" s="99">
        <v>9.4896679762862703</v>
      </c>
      <c r="V46" s="99">
        <v>9.5742396085569297</v>
      </c>
      <c r="W46" s="99">
        <v>9.2366234516463148</v>
      </c>
    </row>
    <row r="47" spans="1:23" x14ac:dyDescent="0.2">
      <c r="A47" s="5" t="s">
        <v>63</v>
      </c>
      <c r="B47" s="97">
        <v>13.96382401720866</v>
      </c>
      <c r="C47" s="97">
        <v>14.418351493886005</v>
      </c>
      <c r="D47" s="97">
        <v>15.488903208724386</v>
      </c>
      <c r="E47" s="97">
        <v>13.522618112973332</v>
      </c>
      <c r="F47" s="97">
        <v>13.680041407495713</v>
      </c>
      <c r="G47" s="97">
        <v>13.694199261523501</v>
      </c>
      <c r="H47" s="97">
        <v>13.352258991944463</v>
      </c>
      <c r="I47" s="97">
        <v>13.638585435626426</v>
      </c>
      <c r="J47" s="97">
        <v>14.078483199621235</v>
      </c>
      <c r="K47" s="99">
        <v>13.831670626585154</v>
      </c>
      <c r="L47" s="99">
        <v>13.886291367699702</v>
      </c>
      <c r="M47" s="99">
        <v>14.034846720132164</v>
      </c>
      <c r="N47" s="99">
        <v>14.806213787652162</v>
      </c>
      <c r="O47" s="99">
        <v>14.788039538794761</v>
      </c>
      <c r="P47" s="99">
        <v>14.52221079452973</v>
      </c>
      <c r="Q47" s="99">
        <v>14.335093936727242</v>
      </c>
      <c r="R47" s="99">
        <v>14.877346326725974</v>
      </c>
      <c r="S47" s="99">
        <v>14.623671132966692</v>
      </c>
      <c r="T47" s="99">
        <v>14.063247566486556</v>
      </c>
      <c r="U47" s="99">
        <v>13.800987563070693</v>
      </c>
      <c r="V47" s="99">
        <v>13.544469344036687</v>
      </c>
      <c r="W47" s="99">
        <v>13.536022995146274</v>
      </c>
    </row>
    <row r="48" spans="1:23" x14ac:dyDescent="0.2">
      <c r="A48" s="69" t="s">
        <v>64</v>
      </c>
      <c r="B48" s="97" t="s">
        <v>23</v>
      </c>
      <c r="C48" s="97">
        <v>24.458493883506041</v>
      </c>
      <c r="D48" s="97">
        <v>25.57535011286134</v>
      </c>
      <c r="E48" s="97">
        <v>26.088553112510386</v>
      </c>
      <c r="F48" s="97">
        <v>25.881546343947448</v>
      </c>
      <c r="G48" s="97">
        <v>32.850022919434394</v>
      </c>
      <c r="H48" s="97">
        <v>31.342146599390464</v>
      </c>
      <c r="I48" s="97">
        <v>29.549528605914105</v>
      </c>
      <c r="J48" s="97">
        <v>27.998546427677557</v>
      </c>
      <c r="K48" s="99">
        <v>25.371627698219644</v>
      </c>
      <c r="L48" s="99">
        <v>24.150728063663241</v>
      </c>
      <c r="M48" s="99">
        <v>23.392119765154586</v>
      </c>
      <c r="N48" s="99">
        <v>20.057247206917264</v>
      </c>
      <c r="O48" s="99">
        <v>18.519714838794947</v>
      </c>
      <c r="P48" s="99">
        <v>15.759114962888216</v>
      </c>
      <c r="Q48" s="99">
        <v>14.443414244367492</v>
      </c>
      <c r="R48" s="99">
        <v>14.894443065144205</v>
      </c>
      <c r="S48" s="99">
        <v>13.740531739289825</v>
      </c>
      <c r="T48" s="99">
        <v>13.288315263977838</v>
      </c>
      <c r="U48" s="99">
        <v>13.412897906748212</v>
      </c>
      <c r="V48" s="99">
        <v>12.557756477425192</v>
      </c>
      <c r="W48" s="99">
        <v>10.873664381252933</v>
      </c>
    </row>
    <row r="49" spans="1:23" x14ac:dyDescent="0.2">
      <c r="A49" s="69" t="s">
        <v>65</v>
      </c>
      <c r="B49" s="97">
        <v>20.948037126785842</v>
      </c>
      <c r="C49" s="97">
        <v>17.66570788764831</v>
      </c>
      <c r="D49" s="97">
        <v>17.188184035819788</v>
      </c>
      <c r="E49" s="97">
        <v>14.418228434249926</v>
      </c>
      <c r="F49" s="97">
        <v>15.87971652666662</v>
      </c>
      <c r="G49" s="97">
        <v>17.197766273299251</v>
      </c>
      <c r="H49" s="97">
        <v>17.412847283666608</v>
      </c>
      <c r="I49" s="97">
        <v>17.195720455437769</v>
      </c>
      <c r="J49" s="97">
        <v>16.750475424224692</v>
      </c>
      <c r="K49" s="99">
        <v>16.049676221527871</v>
      </c>
      <c r="L49" s="99">
        <v>15.750060476025201</v>
      </c>
      <c r="M49" s="99">
        <v>15.381668704786883</v>
      </c>
      <c r="N49" s="99">
        <v>16.4956139811272</v>
      </c>
      <c r="O49" s="99">
        <v>17.250233483624445</v>
      </c>
      <c r="P49" s="99">
        <v>17.046617898890624</v>
      </c>
      <c r="Q49" s="99">
        <v>16.392808547964886</v>
      </c>
      <c r="R49" s="99">
        <v>15.555062079094505</v>
      </c>
      <c r="S49" s="99">
        <v>15.401325192723821</v>
      </c>
      <c r="T49" s="99">
        <v>15.077944794321887</v>
      </c>
      <c r="U49" s="99">
        <v>14.345031843434832</v>
      </c>
      <c r="V49" s="99">
        <v>14.141031432610058</v>
      </c>
      <c r="W49" s="99">
        <v>14.574939859307751</v>
      </c>
    </row>
    <row r="50" spans="1:23" x14ac:dyDescent="0.2">
      <c r="A50" s="69" t="s">
        <v>66</v>
      </c>
      <c r="B50" s="97">
        <v>11.351849764342045</v>
      </c>
      <c r="C50" s="97" t="s">
        <v>23</v>
      </c>
      <c r="D50" s="97" t="s">
        <v>23</v>
      </c>
      <c r="E50" s="97" t="s">
        <v>23</v>
      </c>
      <c r="F50" s="97" t="s">
        <v>23</v>
      </c>
      <c r="G50" s="97">
        <v>6.1337703095416556</v>
      </c>
      <c r="H50" s="97" t="s">
        <v>23</v>
      </c>
      <c r="I50" s="97">
        <v>5.5512991028176524</v>
      </c>
      <c r="J50" s="97">
        <v>5.5027272832808993</v>
      </c>
      <c r="K50" s="99">
        <v>5.4877933943142665</v>
      </c>
      <c r="L50" s="99">
        <v>5.6011555349117597</v>
      </c>
      <c r="M50" s="99">
        <v>5.7084866839956225</v>
      </c>
      <c r="N50" s="99">
        <v>5.8156795452251382</v>
      </c>
      <c r="O50" s="99">
        <v>5.7227351842944341</v>
      </c>
      <c r="P50" s="99">
        <v>5.6297986971286207</v>
      </c>
      <c r="Q50" s="99">
        <v>5.014707402366966</v>
      </c>
      <c r="R50" s="99">
        <v>4.8594117277079505</v>
      </c>
      <c r="S50" s="99">
        <v>5.0237173460708231</v>
      </c>
      <c r="T50" s="99">
        <v>5.0713743765445303</v>
      </c>
      <c r="U50" s="99">
        <v>7.5740554974329326</v>
      </c>
      <c r="V50" s="99">
        <v>7.6897417230679679</v>
      </c>
      <c r="W50" s="99">
        <v>7.6896907080289072</v>
      </c>
    </row>
    <row r="51" spans="1:23" s="256" customFormat="1" x14ac:dyDescent="0.2">
      <c r="A51" s="75" t="s">
        <v>67</v>
      </c>
      <c r="B51" s="100">
        <v>20.098810059589553</v>
      </c>
      <c r="C51" s="100">
        <v>16.859418613175592</v>
      </c>
      <c r="D51" s="100">
        <v>16.992045721633264</v>
      </c>
      <c r="E51" s="100">
        <v>14.59902299452089</v>
      </c>
      <c r="F51" s="100">
        <v>14.53127692947573</v>
      </c>
      <c r="G51" s="100">
        <v>15.024520098972244</v>
      </c>
      <c r="H51" s="100">
        <v>15.039006432165795</v>
      </c>
      <c r="I51" s="100">
        <v>14.899802851590536</v>
      </c>
      <c r="J51" s="100">
        <v>14.62682077514993</v>
      </c>
      <c r="K51" s="101">
        <v>14.202382333778171</v>
      </c>
      <c r="L51" s="101">
        <v>13.868330766165805</v>
      </c>
      <c r="M51" s="101">
        <v>13.851170933477899</v>
      </c>
      <c r="N51" s="101">
        <v>14.732118923448329</v>
      </c>
      <c r="O51" s="101">
        <v>14.925895427364591</v>
      </c>
      <c r="P51" s="101">
        <v>14.408723150927782</v>
      </c>
      <c r="Q51" s="101">
        <v>14.02415912457371</v>
      </c>
      <c r="R51" s="101">
        <v>13.702556367357975</v>
      </c>
      <c r="S51" s="101">
        <v>13.378061280904642</v>
      </c>
      <c r="T51" s="101">
        <v>13.191054077753362</v>
      </c>
      <c r="U51" s="101">
        <v>12.501686692908104</v>
      </c>
      <c r="V51" s="101">
        <v>12.299342741650888</v>
      </c>
      <c r="W51" s="101">
        <v>12.30629392093028</v>
      </c>
    </row>
    <row r="52" spans="1:23" s="256" customFormat="1" x14ac:dyDescent="0.2">
      <c r="A52" s="75" t="s">
        <v>68</v>
      </c>
      <c r="B52" s="100">
        <v>19.953075989538572</v>
      </c>
      <c r="C52" s="100">
        <v>17.670485103083916</v>
      </c>
      <c r="D52" s="100">
        <v>17.094435997420213</v>
      </c>
      <c r="E52" s="100">
        <v>14.422546871665949</v>
      </c>
      <c r="F52" s="100">
        <v>13.899389270076863</v>
      </c>
      <c r="G52" s="100">
        <v>13.743761521443135</v>
      </c>
      <c r="H52" s="100">
        <v>13.744729788055086</v>
      </c>
      <c r="I52" s="100">
        <v>13.985678659363938</v>
      </c>
      <c r="J52" s="100">
        <v>14.398532057210804</v>
      </c>
      <c r="K52" s="101">
        <v>14.03943229224566</v>
      </c>
      <c r="L52" s="101">
        <v>13.644771570615401</v>
      </c>
      <c r="M52" s="101">
        <v>13.518672828271791</v>
      </c>
      <c r="N52" s="101">
        <v>14.015712930979042</v>
      </c>
      <c r="O52" s="101">
        <v>13.668051418336177</v>
      </c>
      <c r="P52" s="101">
        <v>13.136371888270734</v>
      </c>
      <c r="Q52" s="101">
        <v>13.008433935590178</v>
      </c>
      <c r="R52" s="101">
        <v>12.933442402654821</v>
      </c>
      <c r="S52" s="101">
        <v>12.724655982266823</v>
      </c>
      <c r="T52" s="101">
        <v>12.460906809736549</v>
      </c>
      <c r="U52" s="101">
        <v>12.279319015808587</v>
      </c>
      <c r="V52" s="101">
        <v>11.986817106616463</v>
      </c>
      <c r="W52" s="101">
        <v>11.75742239043112</v>
      </c>
    </row>
    <row r="53" spans="1:23" s="256" customFormat="1" x14ac:dyDescent="0.2">
      <c r="A53" s="95" t="s">
        <v>69</v>
      </c>
      <c r="B53" s="100" t="s">
        <v>23</v>
      </c>
      <c r="C53" s="100" t="s">
        <v>23</v>
      </c>
      <c r="D53" s="100">
        <v>17.709180302557105</v>
      </c>
      <c r="E53" s="100">
        <v>15.053116748798669</v>
      </c>
      <c r="F53" s="100">
        <v>14.542513190390238</v>
      </c>
      <c r="G53" s="100">
        <v>14.613462926058364</v>
      </c>
      <c r="H53" s="100">
        <v>14.569116603665481</v>
      </c>
      <c r="I53" s="100">
        <v>14.778123479253841</v>
      </c>
      <c r="J53" s="100">
        <v>15.176646108364995</v>
      </c>
      <c r="K53" s="101">
        <v>14.81715933048163</v>
      </c>
      <c r="L53" s="101">
        <v>14.465315095504074</v>
      </c>
      <c r="M53" s="101">
        <v>14.428966786609893</v>
      </c>
      <c r="N53" s="101">
        <v>14.838685156339787</v>
      </c>
      <c r="O53" s="101">
        <v>14.531012005088854</v>
      </c>
      <c r="P53" s="101">
        <v>13.99477125734068</v>
      </c>
      <c r="Q53" s="101">
        <v>13.774365488992132</v>
      </c>
      <c r="R53" s="101">
        <v>13.670551450585865</v>
      </c>
      <c r="S53" s="101">
        <v>13.413401491321268</v>
      </c>
      <c r="T53" s="101">
        <v>13.244011253795424</v>
      </c>
      <c r="U53" s="101">
        <v>12.389315669101935</v>
      </c>
      <c r="V53" s="101">
        <v>12.095408202588411</v>
      </c>
      <c r="W53" s="101">
        <v>11.774709123980726</v>
      </c>
    </row>
    <row r="54" spans="1:23" x14ac:dyDescent="0.2">
      <c r="P54" s="19"/>
    </row>
    <row r="55" spans="1:23" x14ac:dyDescent="0.2">
      <c r="A55" s="13" t="s">
        <v>90</v>
      </c>
    </row>
    <row r="56" spans="1:23" x14ac:dyDescent="0.2">
      <c r="A56" s="14" t="s">
        <v>86</v>
      </c>
    </row>
  </sheetData>
  <pageMargins left="0.25" right="0.25" top="0.75" bottom="0.75" header="0.3" footer="0.3"/>
  <pageSetup paperSize="9" scale="7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  <pageSetUpPr fitToPage="1"/>
  </sheetPr>
  <dimension ref="A1:W55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15.7109375" customWidth="1"/>
    <col min="2" max="23" width="6.85546875" customWidth="1"/>
  </cols>
  <sheetData>
    <row r="1" spans="1:23" x14ac:dyDescent="0.2">
      <c r="A1" s="1" t="s">
        <v>87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3" ht="18" x14ac:dyDescent="0.25">
      <c r="A2" s="102" t="s">
        <v>96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3" ht="15.75" x14ac:dyDescent="0.25">
      <c r="A3" s="64" t="s">
        <v>97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23" x14ac:dyDescent="0.2">
      <c r="A4" s="84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23" ht="14.25" x14ac:dyDescent="0.2">
      <c r="A5" s="66" t="s">
        <v>21</v>
      </c>
      <c r="B5" s="67">
        <v>1981</v>
      </c>
      <c r="C5" s="67">
        <v>1991</v>
      </c>
      <c r="D5" s="67">
        <v>1995</v>
      </c>
      <c r="E5" s="67">
        <v>2000</v>
      </c>
      <c r="F5" s="67">
        <v>2001</v>
      </c>
      <c r="G5" s="67">
        <v>2002</v>
      </c>
      <c r="H5" s="68">
        <v>2003</v>
      </c>
      <c r="I5" s="68">
        <v>2004</v>
      </c>
      <c r="J5" s="68">
        <v>2005</v>
      </c>
      <c r="K5" s="68">
        <v>2006</v>
      </c>
      <c r="L5" s="68">
        <v>2007</v>
      </c>
      <c r="M5" s="68">
        <v>2008</v>
      </c>
      <c r="N5" s="68">
        <v>2009</v>
      </c>
      <c r="O5" s="68">
        <v>2010</v>
      </c>
      <c r="P5" s="68">
        <v>2011</v>
      </c>
      <c r="Q5" s="68">
        <v>2012</v>
      </c>
      <c r="R5" s="68">
        <v>2013</v>
      </c>
      <c r="S5" s="68">
        <v>2014</v>
      </c>
      <c r="T5" s="68">
        <v>2015</v>
      </c>
      <c r="U5" s="68">
        <v>2016</v>
      </c>
      <c r="V5" s="68">
        <v>2017</v>
      </c>
      <c r="W5" s="68">
        <v>2018</v>
      </c>
    </row>
    <row r="6" spans="1:23" x14ac:dyDescent="0.2">
      <c r="A6" s="90" t="s">
        <v>22</v>
      </c>
      <c r="B6" s="97" t="s">
        <v>23</v>
      </c>
      <c r="C6" s="97" t="s">
        <v>23</v>
      </c>
      <c r="D6" s="97" t="s">
        <v>23</v>
      </c>
      <c r="E6" s="97">
        <v>23.284156510583706</v>
      </c>
      <c r="F6" s="97">
        <v>20.790603909194495</v>
      </c>
      <c r="G6" s="97">
        <v>24.310983134512547</v>
      </c>
      <c r="H6" s="97">
        <v>26.308620354154506</v>
      </c>
      <c r="I6" s="97">
        <v>30.719354674018483</v>
      </c>
      <c r="J6" s="97">
        <v>31.019991840065273</v>
      </c>
      <c r="K6" s="99">
        <v>29.382143960457213</v>
      </c>
      <c r="L6" s="99">
        <v>29.275207793151914</v>
      </c>
      <c r="M6" s="99">
        <v>26.521369417332146</v>
      </c>
      <c r="N6" s="99" t="s">
        <v>23</v>
      </c>
      <c r="O6" s="99" t="s">
        <v>23</v>
      </c>
      <c r="P6" s="99" t="s">
        <v>23</v>
      </c>
      <c r="Q6" s="99" t="s">
        <v>23</v>
      </c>
      <c r="R6" s="99" t="s">
        <v>23</v>
      </c>
      <c r="S6" s="99" t="s">
        <v>23</v>
      </c>
      <c r="T6" s="99">
        <v>17.219695568579045</v>
      </c>
      <c r="U6" s="99">
        <v>18.241429546697685</v>
      </c>
      <c r="V6" s="99">
        <v>17.820062406783975</v>
      </c>
      <c r="W6" s="99" t="s">
        <v>23</v>
      </c>
    </row>
    <row r="7" spans="1:23" x14ac:dyDescent="0.2">
      <c r="A7" s="69" t="s">
        <v>24</v>
      </c>
      <c r="B7" s="97">
        <v>20.151419558359621</v>
      </c>
      <c r="C7" s="97" t="s">
        <v>23</v>
      </c>
      <c r="D7" s="97" t="s">
        <v>23</v>
      </c>
      <c r="E7" s="97">
        <v>47.936565838861107</v>
      </c>
      <c r="F7" s="97" t="s">
        <v>23</v>
      </c>
      <c r="G7" s="97">
        <v>51.880165914802149</v>
      </c>
      <c r="H7" s="97" t="s">
        <v>23</v>
      </c>
      <c r="I7" s="97">
        <v>54.608760998215246</v>
      </c>
      <c r="J7" s="97" t="s">
        <v>23</v>
      </c>
      <c r="K7" s="99">
        <v>58.068989585437983</v>
      </c>
      <c r="L7" s="99" t="s">
        <v>23</v>
      </c>
      <c r="M7" s="99">
        <v>61.907622503895887</v>
      </c>
      <c r="N7" s="99" t="s">
        <v>23</v>
      </c>
      <c r="O7" s="99" t="s">
        <v>23</v>
      </c>
      <c r="P7" s="99" t="s">
        <v>23</v>
      </c>
      <c r="Q7" s="99" t="s">
        <v>23</v>
      </c>
      <c r="R7" s="99" t="s">
        <v>23</v>
      </c>
      <c r="S7" s="99" t="s">
        <v>23</v>
      </c>
      <c r="T7" s="99" t="s">
        <v>23</v>
      </c>
      <c r="U7" s="99" t="s">
        <v>23</v>
      </c>
      <c r="V7" s="99" t="s">
        <v>23</v>
      </c>
      <c r="W7" s="99" t="s">
        <v>23</v>
      </c>
    </row>
    <row r="8" spans="1:23" x14ac:dyDescent="0.2">
      <c r="A8" s="69" t="s">
        <v>25</v>
      </c>
      <c r="B8" s="97" t="s">
        <v>23</v>
      </c>
      <c r="C8" s="97">
        <v>64.841832865454592</v>
      </c>
      <c r="D8" s="97">
        <v>67.082876245621648</v>
      </c>
      <c r="E8" s="97">
        <v>62.413054705062677</v>
      </c>
      <c r="F8" s="97">
        <v>63.368155759767731</v>
      </c>
      <c r="G8" s="97">
        <v>59.378372812635739</v>
      </c>
      <c r="H8" s="97">
        <v>60.307219091799702</v>
      </c>
      <c r="I8" s="97">
        <v>60.152442411280163</v>
      </c>
      <c r="J8" s="97">
        <v>59.681404337151911</v>
      </c>
      <c r="K8" s="99">
        <v>61.035827661827923</v>
      </c>
      <c r="L8" s="99">
        <v>61.381911762707141</v>
      </c>
      <c r="M8" s="99">
        <v>60.99178990575966</v>
      </c>
      <c r="N8" s="99">
        <v>58.666204546110968</v>
      </c>
      <c r="O8" s="99">
        <v>57.582637729549248</v>
      </c>
      <c r="P8" s="99">
        <v>60.150532370578865</v>
      </c>
      <c r="Q8" s="99">
        <v>60.606550796736315</v>
      </c>
      <c r="R8" s="99">
        <v>60.566031080425986</v>
      </c>
      <c r="S8" s="99" t="s">
        <v>23</v>
      </c>
      <c r="T8" s="99">
        <v>58.596677274614059</v>
      </c>
      <c r="U8" s="99" t="s">
        <v>23</v>
      </c>
      <c r="V8" s="99">
        <v>63.492332857627595</v>
      </c>
      <c r="W8" s="99" t="s">
        <v>23</v>
      </c>
    </row>
    <row r="9" spans="1:23" x14ac:dyDescent="0.2">
      <c r="A9" s="73" t="s">
        <v>26</v>
      </c>
      <c r="B9" s="97">
        <v>40.770101925254814</v>
      </c>
      <c r="C9" s="97">
        <v>38.18941504178273</v>
      </c>
      <c r="D9" s="97">
        <v>45.717609422713387</v>
      </c>
      <c r="E9" s="97">
        <v>44.867678536680287</v>
      </c>
      <c r="F9" s="97">
        <v>50.304759434573988</v>
      </c>
      <c r="G9" s="97">
        <v>51.482834806254253</v>
      </c>
      <c r="H9" s="97">
        <v>50.326029727431042</v>
      </c>
      <c r="I9" s="97">
        <v>50.181790921698713</v>
      </c>
      <c r="J9" s="97">
        <v>49.341612247082757</v>
      </c>
      <c r="K9" s="99">
        <v>51.15031466006397</v>
      </c>
      <c r="L9" s="99">
        <v>49.19419286094832</v>
      </c>
      <c r="M9" s="99">
        <v>49.458554193359568</v>
      </c>
      <c r="N9" s="99">
        <v>48.518039098542928</v>
      </c>
      <c r="O9" s="99">
        <v>47.1686945083854</v>
      </c>
      <c r="P9" s="99">
        <v>49.146822267781111</v>
      </c>
      <c r="Q9" s="99">
        <v>47.433917984189719</v>
      </c>
      <c r="R9" s="99">
        <v>46.703245892543386</v>
      </c>
      <c r="S9" s="99">
        <v>45.750965025149142</v>
      </c>
      <c r="T9" s="99">
        <v>43.954544105865942</v>
      </c>
      <c r="U9" s="99">
        <v>42.700479780671692</v>
      </c>
      <c r="V9" s="99">
        <v>42.67323407589835</v>
      </c>
      <c r="W9" s="99">
        <v>41.115203130394754</v>
      </c>
    </row>
    <row r="10" spans="1:23" x14ac:dyDescent="0.2">
      <c r="A10" s="69" t="s">
        <v>27</v>
      </c>
      <c r="B10" s="97" t="s">
        <v>23</v>
      </c>
      <c r="C10" s="97" t="s">
        <v>23</v>
      </c>
      <c r="D10" s="97" t="s">
        <v>23</v>
      </c>
      <c r="E10" s="97" t="s">
        <v>23</v>
      </c>
      <c r="F10" s="97" t="s">
        <v>23</v>
      </c>
      <c r="G10" s="97" t="s">
        <v>23</v>
      </c>
      <c r="H10" s="97" t="s">
        <v>23</v>
      </c>
      <c r="I10" s="97" t="s">
        <v>23</v>
      </c>
      <c r="J10" s="97" t="s">
        <v>23</v>
      </c>
      <c r="K10" s="99" t="s">
        <v>23</v>
      </c>
      <c r="L10" s="99">
        <v>38.888478536246033</v>
      </c>
      <c r="M10" s="99">
        <v>43.728011034148231</v>
      </c>
      <c r="N10" s="99">
        <v>26.962569911066048</v>
      </c>
      <c r="O10" s="99">
        <v>25.442294432712725</v>
      </c>
      <c r="P10" s="99">
        <v>33.892211859136935</v>
      </c>
      <c r="Q10" s="99">
        <v>34.945640581874997</v>
      </c>
      <c r="R10" s="99">
        <v>34.166467223107361</v>
      </c>
      <c r="S10" s="99">
        <v>31.853466110033313</v>
      </c>
      <c r="T10" s="99">
        <v>32.772894282402191</v>
      </c>
      <c r="U10" s="99">
        <v>35.074100284971735</v>
      </c>
      <c r="V10" s="99">
        <v>31.39707936726267</v>
      </c>
      <c r="W10" s="99">
        <v>29.902897431279712</v>
      </c>
    </row>
    <row r="11" spans="1:23" x14ac:dyDescent="0.2">
      <c r="A11" s="69" t="s">
        <v>28</v>
      </c>
      <c r="B11" s="97" t="s">
        <v>23</v>
      </c>
      <c r="C11" s="97" t="s">
        <v>23</v>
      </c>
      <c r="D11" s="97" t="s">
        <v>23</v>
      </c>
      <c r="E11" s="97">
        <v>30.509612645840985</v>
      </c>
      <c r="F11" s="97">
        <v>30.352990042087068</v>
      </c>
      <c r="G11" s="97">
        <v>26.051007128856035</v>
      </c>
      <c r="H11" s="97">
        <v>24.81541722411335</v>
      </c>
      <c r="I11" s="97">
        <v>25.546598127900282</v>
      </c>
      <c r="J11" s="97">
        <v>23.84375556254238</v>
      </c>
      <c r="K11" s="99">
        <v>22.425701034714276</v>
      </c>
      <c r="L11" s="99">
        <v>27.524280266581812</v>
      </c>
      <c r="M11" s="99">
        <v>34.301281157102444</v>
      </c>
      <c r="N11" s="99">
        <v>18.058083922692443</v>
      </c>
      <c r="O11" s="99">
        <v>28.212441693971929</v>
      </c>
      <c r="P11" s="99">
        <v>30.686679623237868</v>
      </c>
      <c r="Q11" s="99">
        <v>35.939176196524947</v>
      </c>
      <c r="R11" s="99">
        <v>29.639545148377795</v>
      </c>
      <c r="S11" s="99">
        <v>46.371049524457767</v>
      </c>
      <c r="T11" s="99">
        <v>41.603141278278514</v>
      </c>
      <c r="U11" s="99">
        <v>46.008873460458446</v>
      </c>
      <c r="V11" s="99">
        <v>39.673360978052571</v>
      </c>
      <c r="W11" s="99">
        <v>40.522038187741124</v>
      </c>
    </row>
    <row r="12" spans="1:23" x14ac:dyDescent="0.2">
      <c r="A12" s="69" t="s">
        <v>29</v>
      </c>
      <c r="B12" s="97">
        <v>42.478292006087194</v>
      </c>
      <c r="C12" s="97">
        <v>51.36879432624113</v>
      </c>
      <c r="D12" s="97">
        <v>45.186323680094915</v>
      </c>
      <c r="E12" s="97" t="s">
        <v>23</v>
      </c>
      <c r="F12" s="97">
        <v>61.411343227639257</v>
      </c>
      <c r="G12" s="97" t="s">
        <v>23</v>
      </c>
      <c r="H12" s="97">
        <v>59.885174401923699</v>
      </c>
      <c r="I12" s="97" t="s">
        <v>23</v>
      </c>
      <c r="J12" s="97">
        <v>59.525741637796038</v>
      </c>
      <c r="K12" s="99" t="s">
        <v>23</v>
      </c>
      <c r="L12" s="99">
        <v>61.044652694280856</v>
      </c>
      <c r="M12" s="99" t="s">
        <v>23</v>
      </c>
      <c r="N12" s="99">
        <v>62.137381946595859</v>
      </c>
      <c r="O12" s="99">
        <v>61.087648293734695</v>
      </c>
      <c r="P12" s="99">
        <v>61.164392075523047</v>
      </c>
      <c r="Q12" s="99">
        <v>59.898008131736248</v>
      </c>
      <c r="R12" s="99">
        <v>59.033821987519339</v>
      </c>
      <c r="S12" s="99" t="s">
        <v>23</v>
      </c>
      <c r="T12" s="99">
        <v>59.109467931200776</v>
      </c>
      <c r="U12" s="99" t="s">
        <v>23</v>
      </c>
      <c r="V12" s="99">
        <v>58.52074038345593</v>
      </c>
      <c r="W12" s="99" t="s">
        <v>23</v>
      </c>
    </row>
    <row r="13" spans="1:23" x14ac:dyDescent="0.2">
      <c r="A13" s="69" t="s">
        <v>30</v>
      </c>
      <c r="B13" s="97" t="s">
        <v>23</v>
      </c>
      <c r="C13" s="97" t="s">
        <v>23</v>
      </c>
      <c r="D13" s="97" t="s">
        <v>23</v>
      </c>
      <c r="E13" s="97">
        <v>24.19744563327405</v>
      </c>
      <c r="F13" s="97">
        <v>32.940406024441174</v>
      </c>
      <c r="G13" s="97">
        <v>29.161882893387048</v>
      </c>
      <c r="H13" s="97">
        <v>32.957369528692105</v>
      </c>
      <c r="I13" s="97">
        <v>36.483771252036377</v>
      </c>
      <c r="J13" s="97">
        <v>38.492212269256868</v>
      </c>
      <c r="K13" s="99">
        <v>38.133322913306927</v>
      </c>
      <c r="L13" s="99">
        <v>41.630506329186815</v>
      </c>
      <c r="M13" s="99">
        <v>39.786808999090553</v>
      </c>
      <c r="N13" s="99">
        <v>38.485804736027006</v>
      </c>
      <c r="O13" s="99">
        <v>43.603271358087916</v>
      </c>
      <c r="P13" s="99">
        <v>55.006312970383917</v>
      </c>
      <c r="Q13" s="99">
        <v>51.291415404522311</v>
      </c>
      <c r="R13" s="99">
        <v>42.052130291377317</v>
      </c>
      <c r="S13" s="99">
        <v>37.062663913844098</v>
      </c>
      <c r="T13" s="99">
        <v>41.007859454461396</v>
      </c>
      <c r="U13" s="99">
        <v>48.235555226751501</v>
      </c>
      <c r="V13" s="99">
        <v>43.572555205047323</v>
      </c>
      <c r="W13" s="99">
        <v>40.827042993107973</v>
      </c>
    </row>
    <row r="14" spans="1:23" x14ac:dyDescent="0.2">
      <c r="A14" s="69" t="s">
        <v>31</v>
      </c>
      <c r="B14" s="97">
        <v>54.522680850507086</v>
      </c>
      <c r="C14" s="97">
        <v>56.315013274568557</v>
      </c>
      <c r="D14" s="97">
        <v>59.47245362617646</v>
      </c>
      <c r="E14" s="97">
        <v>70.249225276938176</v>
      </c>
      <c r="F14" s="97">
        <v>70.781151353041793</v>
      </c>
      <c r="G14" s="97">
        <v>69.522199251537756</v>
      </c>
      <c r="H14" s="97">
        <v>70.002205786272896</v>
      </c>
      <c r="I14" s="97">
        <v>69.254191616528644</v>
      </c>
      <c r="J14" s="97">
        <v>66.857707123152537</v>
      </c>
      <c r="K14" s="99">
        <v>66.557337519593588</v>
      </c>
      <c r="L14" s="99">
        <v>68.202508336816877</v>
      </c>
      <c r="M14" s="99">
        <v>70.287630429604945</v>
      </c>
      <c r="N14" s="99">
        <v>68.102245579013925</v>
      </c>
      <c r="O14" s="99">
        <v>66.09809845098205</v>
      </c>
      <c r="P14" s="99">
        <v>67.011633107621037</v>
      </c>
      <c r="Q14" s="99">
        <v>63.056127383821284</v>
      </c>
      <c r="R14" s="99">
        <v>60.838407564219565</v>
      </c>
      <c r="S14" s="99">
        <v>53.528047787963942</v>
      </c>
      <c r="T14" s="99">
        <v>54.764532441647859</v>
      </c>
      <c r="U14" s="99">
        <v>56.988575960581159</v>
      </c>
      <c r="V14" s="99">
        <v>58.008812285362531</v>
      </c>
      <c r="W14" s="99">
        <v>55.804091523370147</v>
      </c>
    </row>
    <row r="15" spans="1:23" x14ac:dyDescent="0.2">
      <c r="A15" s="69" t="s">
        <v>32</v>
      </c>
      <c r="B15" s="97">
        <v>40.917349246794942</v>
      </c>
      <c r="C15" s="97">
        <v>42.526532521573642</v>
      </c>
      <c r="D15" s="97">
        <v>48.345302871864021</v>
      </c>
      <c r="E15" s="97">
        <v>52.515568463765128</v>
      </c>
      <c r="F15" s="97">
        <v>54.212574614510068</v>
      </c>
      <c r="G15" s="97">
        <v>52.105142040760867</v>
      </c>
      <c r="H15" s="97">
        <v>50.777792874884852</v>
      </c>
      <c r="I15" s="97">
        <v>50.733442320926706</v>
      </c>
      <c r="J15" s="97">
        <v>51.934483641114049</v>
      </c>
      <c r="K15" s="99">
        <v>52.326433814558513</v>
      </c>
      <c r="L15" s="99">
        <v>52.27445285434397</v>
      </c>
      <c r="M15" s="99">
        <v>50.819216031682288</v>
      </c>
      <c r="N15" s="99">
        <v>52.265250810525679</v>
      </c>
      <c r="O15" s="99">
        <v>53.498140476827814</v>
      </c>
      <c r="P15" s="99">
        <v>55.044446080883034</v>
      </c>
      <c r="Q15" s="99">
        <v>55.328119410890686</v>
      </c>
      <c r="R15" s="99">
        <v>55.072932865025891</v>
      </c>
      <c r="S15" s="99">
        <v>54.503150212378223</v>
      </c>
      <c r="T15" s="99">
        <v>54.039005094992632</v>
      </c>
      <c r="U15" s="99">
        <v>55.966699752993506</v>
      </c>
      <c r="V15" s="99">
        <v>56.077174230588426</v>
      </c>
      <c r="W15" s="99" t="s">
        <v>23</v>
      </c>
    </row>
    <row r="16" spans="1:23" x14ac:dyDescent="0.2">
      <c r="A16" s="69" t="s">
        <v>33</v>
      </c>
      <c r="B16" s="97">
        <v>21.435408933503396</v>
      </c>
      <c r="C16" s="97">
        <v>21.74848326976965</v>
      </c>
      <c r="D16" s="97">
        <v>25.494398406922041</v>
      </c>
      <c r="E16" s="97" t="s">
        <v>23</v>
      </c>
      <c r="F16" s="97">
        <v>33.047563123898996</v>
      </c>
      <c r="G16" s="97" t="s">
        <v>23</v>
      </c>
      <c r="H16" s="97">
        <v>28.226185849577618</v>
      </c>
      <c r="I16" s="97" t="s">
        <v>23</v>
      </c>
      <c r="J16" s="97">
        <v>31.062827558456803</v>
      </c>
      <c r="K16" s="99" t="s">
        <v>23</v>
      </c>
      <c r="L16" s="99" t="s">
        <v>23</v>
      </c>
      <c r="M16" s="99">
        <v>29.239295150383686</v>
      </c>
      <c r="N16" s="99">
        <v>33.483465012046246</v>
      </c>
      <c r="O16" s="99">
        <v>36.5268418086239</v>
      </c>
      <c r="P16" s="99">
        <v>32.739115458190035</v>
      </c>
      <c r="Q16" s="99">
        <v>31.010765550239238</v>
      </c>
      <c r="R16" s="99">
        <v>30.28444329214625</v>
      </c>
      <c r="S16" s="99">
        <v>29.842022070212948</v>
      </c>
      <c r="T16" s="99">
        <v>31.400030519655836</v>
      </c>
      <c r="U16" s="99">
        <v>40.219361753069812</v>
      </c>
      <c r="V16" s="99">
        <v>44.767296399680141</v>
      </c>
      <c r="W16" s="99">
        <v>42.497395964777837</v>
      </c>
    </row>
    <row r="17" spans="1:23" x14ac:dyDescent="0.2">
      <c r="A17" s="69" t="s">
        <v>34</v>
      </c>
      <c r="B17" s="97">
        <v>37.714398171016526</v>
      </c>
      <c r="C17" s="97">
        <v>60.583722687158762</v>
      </c>
      <c r="D17" s="97">
        <v>67.353204172876303</v>
      </c>
      <c r="E17" s="97">
        <v>65.787907134960449</v>
      </c>
      <c r="F17" s="97">
        <v>66.728957408705142</v>
      </c>
      <c r="G17" s="97">
        <v>63.421089288201706</v>
      </c>
      <c r="H17" s="97">
        <v>60.26392961876833</v>
      </c>
      <c r="I17" s="97">
        <v>58.55792219082808</v>
      </c>
      <c r="J17" s="97">
        <v>57.448275862068968</v>
      </c>
      <c r="K17" s="99">
        <v>53.421444359240375</v>
      </c>
      <c r="L17" s="99">
        <v>49.547697368421048</v>
      </c>
      <c r="M17" s="99">
        <v>48.760362296591957</v>
      </c>
      <c r="N17" s="99">
        <v>52.08527992115679</v>
      </c>
      <c r="O17" s="99">
        <v>52.227397963292823</v>
      </c>
      <c r="P17" s="99">
        <v>48.876552008702504</v>
      </c>
      <c r="Q17" s="99">
        <v>50.181865267537994</v>
      </c>
      <c r="R17" s="99">
        <v>52.607904334658073</v>
      </c>
      <c r="S17" s="99">
        <v>52.163655971960097</v>
      </c>
      <c r="T17" s="99">
        <v>48.692379451217555</v>
      </c>
      <c r="U17" s="99">
        <v>49.003181002173164</v>
      </c>
      <c r="V17" s="99">
        <v>52.082823170897605</v>
      </c>
      <c r="W17" s="99" t="s">
        <v>23</v>
      </c>
    </row>
    <row r="18" spans="1:23" x14ac:dyDescent="0.2">
      <c r="A18" s="69" t="s">
        <v>35</v>
      </c>
      <c r="B18" s="97">
        <v>5.7428214731585516</v>
      </c>
      <c r="C18" s="97">
        <v>24.458031145064872</v>
      </c>
      <c r="D18" s="97">
        <v>34.585808507100317</v>
      </c>
      <c r="E18" s="97" t="s">
        <v>23</v>
      </c>
      <c r="F18" s="97">
        <v>46.157061461828533</v>
      </c>
      <c r="G18" s="97" t="s">
        <v>23</v>
      </c>
      <c r="H18" s="97">
        <v>43.878583473861724</v>
      </c>
      <c r="I18" s="97" t="s">
        <v>23</v>
      </c>
      <c r="J18" s="97">
        <v>47.995823494258502</v>
      </c>
      <c r="K18" s="99">
        <v>49.296733513325179</v>
      </c>
      <c r="L18" s="99">
        <v>50.349998541156815</v>
      </c>
      <c r="M18" s="99">
        <v>50.349998675409324</v>
      </c>
      <c r="N18" s="99">
        <v>47.805937384453642</v>
      </c>
      <c r="O18" s="99" t="s">
        <v>23</v>
      </c>
      <c r="P18" s="99">
        <v>49.845491680593241</v>
      </c>
      <c r="Q18" s="99" t="s">
        <v>23</v>
      </c>
      <c r="R18" s="99">
        <v>36.918868824286264</v>
      </c>
      <c r="S18" s="99">
        <v>35.730919748916804</v>
      </c>
      <c r="T18" s="99">
        <v>35.770285229107728</v>
      </c>
      <c r="U18" s="99">
        <v>37.664199972075153</v>
      </c>
      <c r="V18" s="99">
        <v>36.416189170291403</v>
      </c>
      <c r="W18" s="99">
        <v>40.180878098846755</v>
      </c>
    </row>
    <row r="19" spans="1:23" x14ac:dyDescent="0.2">
      <c r="A19" s="69" t="s">
        <v>36</v>
      </c>
      <c r="B19" s="97" t="s">
        <v>23</v>
      </c>
      <c r="C19" s="97">
        <v>43.484498053107714</v>
      </c>
      <c r="D19" s="97">
        <v>34.005791112138226</v>
      </c>
      <c r="E19" s="97">
        <v>52.761718989262221</v>
      </c>
      <c r="F19" s="97">
        <v>53.635407704808337</v>
      </c>
      <c r="G19" s="97">
        <v>53.147741127137273</v>
      </c>
      <c r="H19" s="97">
        <v>51.204787163152702</v>
      </c>
      <c r="I19" s="97">
        <v>54.52021479683161</v>
      </c>
      <c r="J19" s="97">
        <v>56.237714003236363</v>
      </c>
      <c r="K19" s="99">
        <v>55.005066604741494</v>
      </c>
      <c r="L19" s="99">
        <v>56.578262202839483</v>
      </c>
      <c r="M19" s="99">
        <v>52.956253916772845</v>
      </c>
      <c r="N19" s="99">
        <v>37.528768358364772</v>
      </c>
      <c r="O19" s="99">
        <v>36.160331793059179</v>
      </c>
      <c r="P19" s="99">
        <v>37.343509174495097</v>
      </c>
      <c r="Q19" s="99">
        <v>39.399872540158334</v>
      </c>
      <c r="R19" s="99">
        <v>35.810170744668561</v>
      </c>
      <c r="S19" s="99">
        <v>35.074626865671647</v>
      </c>
      <c r="T19" s="99">
        <v>33.158297118944148</v>
      </c>
      <c r="U19" s="99">
        <v>38.266958582879475</v>
      </c>
      <c r="V19" s="99">
        <v>35.770153981809571</v>
      </c>
      <c r="W19" s="99" t="s">
        <v>23</v>
      </c>
    </row>
    <row r="20" spans="1:23" x14ac:dyDescent="0.2">
      <c r="A20" s="69" t="s">
        <v>37</v>
      </c>
      <c r="B20" s="97">
        <v>50.082964786513273</v>
      </c>
      <c r="C20" s="97">
        <v>44.355194453035104</v>
      </c>
      <c r="D20" s="97">
        <v>41.738755717646143</v>
      </c>
      <c r="E20" s="97" t="s">
        <v>23</v>
      </c>
      <c r="F20" s="97" t="s">
        <v>23</v>
      </c>
      <c r="G20" s="97" t="s">
        <v>23</v>
      </c>
      <c r="H20" s="97" t="s">
        <v>23</v>
      </c>
      <c r="I20" s="97" t="s">
        <v>23</v>
      </c>
      <c r="J20" s="97">
        <v>39.663307433905175</v>
      </c>
      <c r="K20" s="99">
        <v>40.424090830773615</v>
      </c>
      <c r="L20" s="99">
        <v>42.019263468521338</v>
      </c>
      <c r="M20" s="99">
        <v>45.915294216755825</v>
      </c>
      <c r="N20" s="99">
        <v>44.157426206465722</v>
      </c>
      <c r="O20" s="99">
        <v>44.661628849064194</v>
      </c>
      <c r="P20" s="99">
        <v>45.088487981181792</v>
      </c>
      <c r="Q20" s="99">
        <v>44.287769784172667</v>
      </c>
      <c r="R20" s="99">
        <v>45.19303630064195</v>
      </c>
      <c r="S20" s="99">
        <v>47.279812591319839</v>
      </c>
      <c r="T20" s="99">
        <v>49.993230130432821</v>
      </c>
      <c r="U20" s="99">
        <v>52.076018707718731</v>
      </c>
      <c r="V20" s="99">
        <v>53.684533478470101</v>
      </c>
      <c r="W20" s="99">
        <v>54.590899755200873</v>
      </c>
    </row>
    <row r="21" spans="1:23" x14ac:dyDescent="0.2">
      <c r="A21" s="69" t="s">
        <v>38</v>
      </c>
      <c r="B21" s="97">
        <v>67.712046976565446</v>
      </c>
      <c r="C21" s="97">
        <v>77.43065324284666</v>
      </c>
      <c r="D21" s="97">
        <v>72.325133436144895</v>
      </c>
      <c r="E21" s="97">
        <v>72.420064448035703</v>
      </c>
      <c r="F21" s="97">
        <v>73.050646787307997</v>
      </c>
      <c r="G21" s="97">
        <v>74.076380864035542</v>
      </c>
      <c r="H21" s="97">
        <v>74.64640167698299</v>
      </c>
      <c r="I21" s="97">
        <v>74.811412692964723</v>
      </c>
      <c r="J21" s="97">
        <v>76.121556572471576</v>
      </c>
      <c r="K21" s="99">
        <v>77.069440264137143</v>
      </c>
      <c r="L21" s="99">
        <v>77.705401335575701</v>
      </c>
      <c r="M21" s="99">
        <v>78.172486738385089</v>
      </c>
      <c r="N21" s="99">
        <v>75.267434109373994</v>
      </c>
      <c r="O21" s="99">
        <v>75.93114353862417</v>
      </c>
      <c r="P21" s="99">
        <v>76.523365421436537</v>
      </c>
      <c r="Q21" s="99">
        <v>76.115377428480912</v>
      </c>
      <c r="R21" s="99">
        <v>75.479220139916691</v>
      </c>
      <c r="S21" s="99">
        <v>77.264435734706311</v>
      </c>
      <c r="T21" s="99">
        <v>77.972381591887881</v>
      </c>
      <c r="U21" s="99">
        <v>78.087705565277389</v>
      </c>
      <c r="V21" s="99">
        <v>78.2665699192126</v>
      </c>
      <c r="W21" s="99">
        <v>79.058635703951126</v>
      </c>
    </row>
    <row r="22" spans="1:23" x14ac:dyDescent="0.2">
      <c r="A22" s="69" t="s">
        <v>39</v>
      </c>
      <c r="B22" s="97" t="s">
        <v>23</v>
      </c>
      <c r="C22" s="97" t="s">
        <v>23</v>
      </c>
      <c r="D22" s="97" t="s">
        <v>23</v>
      </c>
      <c r="E22" s="97">
        <v>57.589612187592451</v>
      </c>
      <c r="F22" s="97" t="s">
        <v>23</v>
      </c>
      <c r="G22" s="97" t="s">
        <v>23</v>
      </c>
      <c r="H22" s="97">
        <v>60.102751959886469</v>
      </c>
      <c r="I22" s="97">
        <v>65.670563943997195</v>
      </c>
      <c r="J22" s="97">
        <v>67.041127920955532</v>
      </c>
      <c r="K22" s="99">
        <v>69.05100222217294</v>
      </c>
      <c r="L22" s="99">
        <v>70.372390803618728</v>
      </c>
      <c r="M22" s="99">
        <v>71.741043337360324</v>
      </c>
      <c r="N22" s="99">
        <v>71.744942716325028</v>
      </c>
      <c r="O22" s="99">
        <v>71.689752904640898</v>
      </c>
      <c r="P22" s="99">
        <v>73.910871719683783</v>
      </c>
      <c r="Q22" s="99">
        <v>74.04078921316875</v>
      </c>
      <c r="R22" s="99">
        <v>74.601331515601927</v>
      </c>
      <c r="S22" s="99">
        <v>75.420945135556423</v>
      </c>
      <c r="T22" s="99">
        <v>74.725973791821872</v>
      </c>
      <c r="U22" s="99">
        <v>76.058786478923906</v>
      </c>
      <c r="V22" s="99">
        <v>76.478724967051221</v>
      </c>
      <c r="W22" s="99">
        <v>76.63052080565528</v>
      </c>
    </row>
    <row r="23" spans="1:23" x14ac:dyDescent="0.2">
      <c r="A23" s="74" t="s">
        <v>40</v>
      </c>
      <c r="B23" s="97" t="s">
        <v>23</v>
      </c>
      <c r="C23" s="97" t="s">
        <v>23</v>
      </c>
      <c r="D23" s="97">
        <v>76.258123684009277</v>
      </c>
      <c r="E23" s="97">
        <v>72.378988888400258</v>
      </c>
      <c r="F23" s="97">
        <v>72.457414629855847</v>
      </c>
      <c r="G23" s="97">
        <v>72.200805294936288</v>
      </c>
      <c r="H23" s="97">
        <v>74.014552973013707</v>
      </c>
      <c r="I23" s="97">
        <v>74.963180219364105</v>
      </c>
      <c r="J23" s="97">
        <v>74.959652522778583</v>
      </c>
      <c r="K23" s="99">
        <v>75.446340001170412</v>
      </c>
      <c r="L23" s="99">
        <v>73.652323958476202</v>
      </c>
      <c r="M23" s="99">
        <v>72.881441627432963</v>
      </c>
      <c r="N23" s="99">
        <v>71.084377612375761</v>
      </c>
      <c r="O23" s="99">
        <v>71.804218444411532</v>
      </c>
      <c r="P23" s="99">
        <v>73.712176337617223</v>
      </c>
      <c r="Q23" s="99">
        <v>74.729861294251961</v>
      </c>
      <c r="R23" s="99">
        <v>75.680395184324439</v>
      </c>
      <c r="S23" s="99">
        <v>75.325861985878518</v>
      </c>
      <c r="T23" s="99">
        <v>74.545881745978818</v>
      </c>
      <c r="U23" s="99">
        <v>75.420311165876356</v>
      </c>
      <c r="V23" s="99">
        <v>76.234178064012596</v>
      </c>
      <c r="W23" s="99">
        <v>76.640327376691488</v>
      </c>
    </row>
    <row r="24" spans="1:23" x14ac:dyDescent="0.2">
      <c r="A24" s="74" t="s">
        <v>41</v>
      </c>
      <c r="B24" s="97" t="s">
        <v>23</v>
      </c>
      <c r="C24" s="97" t="s">
        <v>23</v>
      </c>
      <c r="D24" s="97">
        <v>24.208134462992987</v>
      </c>
      <c r="E24" s="97">
        <v>29.442411295750031</v>
      </c>
      <c r="F24" s="97">
        <v>18.259279575790821</v>
      </c>
      <c r="G24" s="97">
        <v>21.715563917877084</v>
      </c>
      <c r="H24" s="97">
        <v>33.22312944159485</v>
      </c>
      <c r="I24" s="97">
        <v>46.282623742891651</v>
      </c>
      <c r="J24" s="97">
        <v>34.302271486916418</v>
      </c>
      <c r="K24" s="99">
        <v>52.685393722937114</v>
      </c>
      <c r="L24" s="99">
        <v>36.351669009879863</v>
      </c>
      <c r="M24" s="99">
        <v>27.035218614493871</v>
      </c>
      <c r="N24" s="99">
        <v>36.894872697407017</v>
      </c>
      <c r="O24" s="99">
        <v>38.831209252188962</v>
      </c>
      <c r="P24" s="99">
        <v>24.849063340721962</v>
      </c>
      <c r="Q24" s="99">
        <v>23.731973158794414</v>
      </c>
      <c r="R24" s="99">
        <v>21.792114695340501</v>
      </c>
      <c r="S24" s="99">
        <v>27.825552825552823</v>
      </c>
      <c r="T24" s="99">
        <v>20.039421813403418</v>
      </c>
      <c r="U24" s="99">
        <v>21.557971014492754</v>
      </c>
      <c r="V24" s="99">
        <v>24.147933284989122</v>
      </c>
      <c r="W24" s="99">
        <v>22.341568206229862</v>
      </c>
    </row>
    <row r="25" spans="1:23" x14ac:dyDescent="0.2">
      <c r="A25" s="74" t="s">
        <v>42</v>
      </c>
      <c r="B25" s="97" t="s">
        <v>23</v>
      </c>
      <c r="C25" s="97" t="s">
        <v>23</v>
      </c>
      <c r="D25" s="97" t="s">
        <v>23</v>
      </c>
      <c r="E25" s="97">
        <v>31.560433375545234</v>
      </c>
      <c r="F25" s="97">
        <v>37.086890372749551</v>
      </c>
      <c r="G25" s="97">
        <v>27.850789326067794</v>
      </c>
      <c r="H25" s="97">
        <v>16.736753574432299</v>
      </c>
      <c r="I25" s="97">
        <v>19.949161084855703</v>
      </c>
      <c r="J25" s="97">
        <v>20.848675576847121</v>
      </c>
      <c r="K25" s="99">
        <v>26.178403460149489</v>
      </c>
      <c r="L25" s="99">
        <v>32.81039063776366</v>
      </c>
      <c r="M25" s="99">
        <v>29.300091934939545</v>
      </c>
      <c r="N25" s="99">
        <v>30.806234365980373</v>
      </c>
      <c r="O25" s="99">
        <v>32.392640830638918</v>
      </c>
      <c r="P25" s="99">
        <v>28.234723981068139</v>
      </c>
      <c r="Q25" s="99">
        <v>26.470420656439885</v>
      </c>
      <c r="R25" s="99">
        <v>27.469872994290455</v>
      </c>
      <c r="S25" s="99">
        <v>32.708643488921972</v>
      </c>
      <c r="T25" s="99">
        <v>28.531064747093694</v>
      </c>
      <c r="U25" s="99">
        <v>38.968352807589461</v>
      </c>
      <c r="V25" s="99">
        <v>35.420658421877725</v>
      </c>
      <c r="W25" s="99">
        <v>38.035120312639279</v>
      </c>
    </row>
    <row r="26" spans="1:23" x14ac:dyDescent="0.2">
      <c r="A26" s="69" t="s">
        <v>43</v>
      </c>
      <c r="B26" s="97" t="s">
        <v>23</v>
      </c>
      <c r="C26" s="97" t="s">
        <v>23</v>
      </c>
      <c r="D26" s="97" t="s">
        <v>23</v>
      </c>
      <c r="E26" s="97">
        <v>90.684253915910972</v>
      </c>
      <c r="F26" s="97" t="s">
        <v>23</v>
      </c>
      <c r="G26" s="97" t="s">
        <v>23</v>
      </c>
      <c r="H26" s="97">
        <v>80.389854391733209</v>
      </c>
      <c r="I26" s="97" t="s">
        <v>23</v>
      </c>
      <c r="J26" s="97">
        <v>79.724576271186436</v>
      </c>
      <c r="K26" s="99" t="s">
        <v>23</v>
      </c>
      <c r="L26" s="99">
        <v>76.014198782961444</v>
      </c>
      <c r="M26" s="99" t="s">
        <v>23</v>
      </c>
      <c r="N26" s="99">
        <v>70.265041594118784</v>
      </c>
      <c r="O26" s="99">
        <v>43.458429683617688</v>
      </c>
      <c r="P26" s="99">
        <v>45.304213018688628</v>
      </c>
      <c r="Q26" s="99">
        <v>18.145623083579025</v>
      </c>
      <c r="R26" s="99">
        <v>16.510458764547707</v>
      </c>
      <c r="S26" s="99" t="s">
        <v>23</v>
      </c>
      <c r="T26" s="99">
        <v>48.274336283185839</v>
      </c>
      <c r="U26" s="99" t="s">
        <v>23</v>
      </c>
      <c r="V26" s="99">
        <v>49.576800333009572</v>
      </c>
      <c r="W26" s="99" t="s">
        <v>23</v>
      </c>
    </row>
    <row r="27" spans="1:23" x14ac:dyDescent="0.2">
      <c r="A27" s="69" t="s">
        <v>44</v>
      </c>
      <c r="B27" s="97" t="s">
        <v>23</v>
      </c>
      <c r="C27" s="97" t="s">
        <v>23</v>
      </c>
      <c r="D27" s="97">
        <v>17.583383885005937</v>
      </c>
      <c r="E27" s="97">
        <v>29.516828764816971</v>
      </c>
      <c r="F27" s="97">
        <v>29.839205847060107</v>
      </c>
      <c r="G27" s="97">
        <v>34.645407712541122</v>
      </c>
      <c r="H27" s="97">
        <v>31.124046318487121</v>
      </c>
      <c r="I27" s="97">
        <v>38.616374377700097</v>
      </c>
      <c r="J27" s="97">
        <v>41.510077940927296</v>
      </c>
      <c r="K27" s="99">
        <v>45.220713195717181</v>
      </c>
      <c r="L27" s="99">
        <v>40.865372786939794</v>
      </c>
      <c r="M27" s="99">
        <v>34.529354350910062</v>
      </c>
      <c r="N27" s="99">
        <v>34.881935820599956</v>
      </c>
      <c r="O27" s="99">
        <v>33.016866223161493</v>
      </c>
      <c r="P27" s="99">
        <v>32.881153845431896</v>
      </c>
      <c r="Q27" s="99">
        <v>24.66277999359751</v>
      </c>
      <c r="R27" s="99">
        <v>20.546495997866415</v>
      </c>
      <c r="S27" s="99">
        <v>15.714450301741959</v>
      </c>
      <c r="T27" s="99">
        <v>17.380469018668109</v>
      </c>
      <c r="U27" s="99">
        <v>18.784432083152957</v>
      </c>
      <c r="V27" s="99">
        <v>19.045664825727869</v>
      </c>
      <c r="W27" s="99">
        <v>18.576098411294968</v>
      </c>
    </row>
    <row r="28" spans="1:23" x14ac:dyDescent="0.2">
      <c r="A28" s="69" t="s">
        <v>45</v>
      </c>
      <c r="B28" s="97">
        <v>46.319433990153513</v>
      </c>
      <c r="C28" s="97">
        <v>47.8272604585392</v>
      </c>
      <c r="D28" s="97">
        <v>45.962075999106403</v>
      </c>
      <c r="E28" s="97" t="s">
        <v>23</v>
      </c>
      <c r="F28" s="97">
        <v>48.203350664355867</v>
      </c>
      <c r="G28" s="97" t="s">
        <v>23</v>
      </c>
      <c r="H28" s="97">
        <v>46.9938784433756</v>
      </c>
      <c r="I28" s="97" t="s">
        <v>23</v>
      </c>
      <c r="J28" s="97">
        <v>46.316004911993453</v>
      </c>
      <c r="K28" s="99" t="s">
        <v>23</v>
      </c>
      <c r="L28" s="99">
        <v>48.781666988976987</v>
      </c>
      <c r="M28" s="99" t="s">
        <v>23</v>
      </c>
      <c r="N28" s="99">
        <v>45.14796310530361</v>
      </c>
      <c r="O28" s="99" t="s">
        <v>23</v>
      </c>
      <c r="P28" s="99">
        <v>51.116774973644496</v>
      </c>
      <c r="Q28" s="99">
        <v>51.559411402346946</v>
      </c>
      <c r="R28" s="99">
        <v>51.122995692452037</v>
      </c>
      <c r="S28" s="99">
        <v>51.089155599746874</v>
      </c>
      <c r="T28" s="99">
        <v>48.648467689482345</v>
      </c>
      <c r="U28" s="99">
        <v>52.022428942388018</v>
      </c>
      <c r="V28" s="99">
        <v>51.632736712665661</v>
      </c>
      <c r="W28" s="99" t="s">
        <v>23</v>
      </c>
    </row>
    <row r="29" spans="1:23" s="257" customFormat="1" x14ac:dyDescent="0.2">
      <c r="A29" s="69" t="s">
        <v>46</v>
      </c>
      <c r="B29" s="97">
        <v>18.120567375886527</v>
      </c>
      <c r="C29" s="97">
        <v>27.417774667599719</v>
      </c>
      <c r="D29" s="97">
        <v>33.732923207545355</v>
      </c>
      <c r="E29" s="97" t="s">
        <v>23</v>
      </c>
      <c r="F29" s="97">
        <v>37.805394718260132</v>
      </c>
      <c r="G29" s="97" t="s">
        <v>23</v>
      </c>
      <c r="H29" s="97">
        <v>38.236357065413799</v>
      </c>
      <c r="I29" s="97" t="s">
        <v>23</v>
      </c>
      <c r="J29" s="97">
        <v>41.054995617879051</v>
      </c>
      <c r="K29" s="99" t="s">
        <v>23</v>
      </c>
      <c r="L29" s="99">
        <v>40.721888014807959</v>
      </c>
      <c r="M29" s="99" t="s">
        <v>23</v>
      </c>
      <c r="N29" s="99">
        <v>39.005343197698316</v>
      </c>
      <c r="O29" s="99" t="s">
        <v>23</v>
      </c>
      <c r="P29" s="99">
        <v>39.961904761904762</v>
      </c>
      <c r="Q29" s="99" t="s">
        <v>23</v>
      </c>
      <c r="R29" s="99">
        <v>39.776536312849167</v>
      </c>
      <c r="S29" s="99" t="s">
        <v>23</v>
      </c>
      <c r="T29" s="99">
        <v>43.75</v>
      </c>
      <c r="U29" s="99" t="s">
        <v>23</v>
      </c>
      <c r="V29" s="99">
        <v>46.40472521828454</v>
      </c>
      <c r="W29" s="99" t="s">
        <v>23</v>
      </c>
    </row>
    <row r="30" spans="1:23" s="256" customFormat="1" x14ac:dyDescent="0.2">
      <c r="A30" s="75" t="s">
        <v>47</v>
      </c>
      <c r="B30" s="100">
        <v>40.061227395699838</v>
      </c>
      <c r="C30" s="100">
        <v>44.525553236902034</v>
      </c>
      <c r="D30" s="100">
        <v>49.886846538761347</v>
      </c>
      <c r="E30" s="100" t="s">
        <v>23</v>
      </c>
      <c r="F30" s="100">
        <v>52.876201229764717</v>
      </c>
      <c r="G30" s="100" t="s">
        <v>23</v>
      </c>
      <c r="H30" s="100">
        <v>50.526725775574768</v>
      </c>
      <c r="I30" s="100" t="s">
        <v>23</v>
      </c>
      <c r="J30" s="100">
        <v>46.787550891038094</v>
      </c>
      <c r="K30" s="101" t="s">
        <v>23</v>
      </c>
      <c r="L30" s="101">
        <v>45.013353204497122</v>
      </c>
      <c r="M30" s="101" t="s">
        <v>23</v>
      </c>
      <c r="N30" s="101">
        <v>43.613986080769735</v>
      </c>
      <c r="O30" s="101" t="s">
        <v>23</v>
      </c>
      <c r="P30" s="101">
        <v>44.19701411079128</v>
      </c>
      <c r="Q30" s="101" t="s">
        <v>23</v>
      </c>
      <c r="R30" s="101">
        <v>43.142810976546961</v>
      </c>
      <c r="S30" s="101" t="s">
        <v>23</v>
      </c>
      <c r="T30" s="101">
        <v>44.23493419610292</v>
      </c>
      <c r="U30" s="101">
        <v>43.200231116050567</v>
      </c>
      <c r="V30" s="101">
        <v>42.825856291614741</v>
      </c>
      <c r="W30" s="101">
        <v>42.034238792147526</v>
      </c>
    </row>
    <row r="31" spans="1:23" x14ac:dyDescent="0.2">
      <c r="A31" s="69" t="s">
        <v>48</v>
      </c>
      <c r="B31" s="97" t="s">
        <v>23</v>
      </c>
      <c r="C31" s="97" t="s">
        <v>23</v>
      </c>
      <c r="D31" s="97">
        <v>35.957426856714179</v>
      </c>
      <c r="E31" s="97">
        <v>29.507308021100474</v>
      </c>
      <c r="F31" s="97">
        <v>30.771922601893785</v>
      </c>
      <c r="G31" s="97">
        <v>30.055285272003534</v>
      </c>
      <c r="H31" s="97">
        <v>30.266333201702427</v>
      </c>
      <c r="I31" s="97">
        <v>30.479312552130818</v>
      </c>
      <c r="J31" s="97">
        <v>33.350076240021522</v>
      </c>
      <c r="K31" s="99">
        <v>33.052199294053757</v>
      </c>
      <c r="L31" s="99">
        <v>34.257455417353519</v>
      </c>
      <c r="M31" s="99">
        <v>30.45859178323947</v>
      </c>
      <c r="N31" s="99">
        <v>27.095116814959376</v>
      </c>
      <c r="O31" s="99">
        <v>24.414853785449587</v>
      </c>
      <c r="P31" s="99">
        <v>28.115721290013436</v>
      </c>
      <c r="Q31" s="99">
        <v>32.304273004061898</v>
      </c>
      <c r="R31" s="99">
        <v>37.329275225668688</v>
      </c>
      <c r="S31" s="99">
        <v>38.996301381724621</v>
      </c>
      <c r="T31" s="99">
        <v>39.004579003028674</v>
      </c>
      <c r="U31" s="99">
        <v>53.103717327091339</v>
      </c>
      <c r="V31" s="99">
        <v>52.541244502757735</v>
      </c>
      <c r="W31" s="99">
        <v>53.193411396870516</v>
      </c>
    </row>
    <row r="32" spans="1:23" x14ac:dyDescent="0.2">
      <c r="A32" s="69" t="s">
        <v>49</v>
      </c>
      <c r="B32" s="97" t="s">
        <v>23</v>
      </c>
      <c r="C32" s="97">
        <v>22.899343049519018</v>
      </c>
      <c r="D32" s="97">
        <v>19.474526505778496</v>
      </c>
      <c r="E32" s="97">
        <v>27.047708372726721</v>
      </c>
      <c r="F32" s="97">
        <v>31.540297372526826</v>
      </c>
      <c r="G32" s="97">
        <v>31.631977241404062</v>
      </c>
      <c r="H32" s="97">
        <v>31.725352147142015</v>
      </c>
      <c r="I32" s="97">
        <v>34.182012511832795</v>
      </c>
      <c r="J32" s="97">
        <v>36.267384345570328</v>
      </c>
      <c r="K32" s="99">
        <v>42.956059405814564</v>
      </c>
      <c r="L32" s="99">
        <v>47.028497425347965</v>
      </c>
      <c r="M32" s="99">
        <v>48.081693880513868</v>
      </c>
      <c r="N32" s="99">
        <v>43.865696045500364</v>
      </c>
      <c r="O32" s="99">
        <v>43.943133967818163</v>
      </c>
      <c r="P32" s="99">
        <v>44.715585525359373</v>
      </c>
      <c r="Q32" s="99">
        <v>46.038735368940948</v>
      </c>
      <c r="R32" s="99">
        <v>42.278680488791423</v>
      </c>
      <c r="S32" s="99">
        <v>41.800553692735612</v>
      </c>
      <c r="T32" s="99">
        <v>42.652783558676497</v>
      </c>
      <c r="U32" s="99">
        <v>44.397180283420283</v>
      </c>
      <c r="V32" s="99">
        <v>46.513597872960815</v>
      </c>
      <c r="W32" s="99">
        <v>47.326444347444451</v>
      </c>
    </row>
    <row r="33" spans="1:23" x14ac:dyDescent="0.2">
      <c r="A33" s="69" t="s">
        <v>50</v>
      </c>
      <c r="B33" s="97" t="s">
        <v>23</v>
      </c>
      <c r="C33" s="97" t="s">
        <v>23</v>
      </c>
      <c r="D33" s="97">
        <v>38.98670704914511</v>
      </c>
      <c r="E33" s="97">
        <v>48.95602566604299</v>
      </c>
      <c r="F33" s="97">
        <v>47.59651232227602</v>
      </c>
      <c r="G33" s="97">
        <v>41.56977336324816</v>
      </c>
      <c r="H33" s="97">
        <v>45.386217913809404</v>
      </c>
      <c r="I33" s="97">
        <v>43.95580811605506</v>
      </c>
      <c r="J33" s="97">
        <v>37.229440886741124</v>
      </c>
      <c r="K33" s="99">
        <v>30.410102937663897</v>
      </c>
      <c r="L33" s="99">
        <v>26.869820215997997</v>
      </c>
      <c r="M33" s="99">
        <v>23.262991914650922</v>
      </c>
      <c r="N33" s="99">
        <v>34.75258039455948</v>
      </c>
      <c r="O33" s="99">
        <v>32.269552473682047</v>
      </c>
      <c r="P33" s="99">
        <v>37.405510921010617</v>
      </c>
      <c r="Q33" s="99">
        <v>34.406807745111962</v>
      </c>
      <c r="R33" s="99">
        <v>31.017938363558695</v>
      </c>
      <c r="S33" s="99">
        <v>32.915836744583089</v>
      </c>
      <c r="T33" s="99">
        <v>37.291457730131697</v>
      </c>
      <c r="U33" s="99">
        <v>49.371724956477877</v>
      </c>
      <c r="V33" s="99">
        <v>54.404416681896841</v>
      </c>
      <c r="W33" s="99">
        <v>57.075545909018508</v>
      </c>
    </row>
    <row r="34" spans="1:23" x14ac:dyDescent="0.2">
      <c r="A34" s="73" t="s">
        <v>51</v>
      </c>
      <c r="B34" s="97" t="s">
        <v>23</v>
      </c>
      <c r="C34" s="97" t="s">
        <v>23</v>
      </c>
      <c r="D34" s="97">
        <v>33.554638111869835</v>
      </c>
      <c r="E34" s="97">
        <v>32.867474780663152</v>
      </c>
      <c r="F34" s="97">
        <v>33.62537015239306</v>
      </c>
      <c r="G34" s="97">
        <v>33.109637086171197</v>
      </c>
      <c r="H34" s="97">
        <v>30.764253890207605</v>
      </c>
      <c r="I34" s="97">
        <v>31.385447554298896</v>
      </c>
      <c r="J34" s="97">
        <v>30.003960392607492</v>
      </c>
      <c r="K34" s="99">
        <v>28.807618422382973</v>
      </c>
      <c r="L34" s="99">
        <v>29.445217113384892</v>
      </c>
      <c r="M34" s="99">
        <v>28.694824916046741</v>
      </c>
      <c r="N34" s="99">
        <v>26.58745996320145</v>
      </c>
      <c r="O34" s="99">
        <v>25.507224999484119</v>
      </c>
      <c r="P34" s="99">
        <v>27.678605801482803</v>
      </c>
      <c r="Q34" s="99">
        <v>27.22590687582176</v>
      </c>
      <c r="R34" s="99">
        <v>28.159065859906729</v>
      </c>
      <c r="S34" s="99">
        <v>27.072258464922061</v>
      </c>
      <c r="T34" s="99">
        <v>26.474645311621437</v>
      </c>
      <c r="U34" s="99">
        <v>28.106900588165988</v>
      </c>
      <c r="V34" s="99">
        <v>30.168108322170461</v>
      </c>
      <c r="W34" s="99">
        <v>29.48892854211379</v>
      </c>
    </row>
    <row r="35" spans="1:23" x14ac:dyDescent="0.2">
      <c r="A35" s="69" t="s">
        <v>52</v>
      </c>
      <c r="B35" s="97" t="s">
        <v>23</v>
      </c>
      <c r="C35" s="97" t="s">
        <v>23</v>
      </c>
      <c r="D35" s="97">
        <v>58.741672655532852</v>
      </c>
      <c r="E35" s="97">
        <v>54.992490496823407</v>
      </c>
      <c r="F35" s="97">
        <v>54.192543655732891</v>
      </c>
      <c r="G35" s="97">
        <v>49.328452590890464</v>
      </c>
      <c r="H35" s="97">
        <v>51.175777915157937</v>
      </c>
      <c r="I35" s="97">
        <v>55.068081663355159</v>
      </c>
      <c r="J35" s="97">
        <v>58.637283758794624</v>
      </c>
      <c r="K35" s="99">
        <v>58.245691250462627</v>
      </c>
      <c r="L35" s="99">
        <v>59.763272454815329</v>
      </c>
      <c r="M35" s="99">
        <v>63.404629193581265</v>
      </c>
      <c r="N35" s="99">
        <v>51.9035866459555</v>
      </c>
      <c r="O35" s="99">
        <v>51.834697500162306</v>
      </c>
      <c r="P35" s="99">
        <v>54.278272582329976</v>
      </c>
      <c r="Q35" s="99">
        <v>52.285278738875952</v>
      </c>
      <c r="R35" s="99">
        <v>51.632848805792719</v>
      </c>
      <c r="S35" s="99">
        <v>52.958477071787669</v>
      </c>
      <c r="T35" s="99">
        <v>52.770234656316859</v>
      </c>
      <c r="U35" s="99">
        <v>51.754334140753734</v>
      </c>
      <c r="V35" s="99">
        <v>52.141410685809817</v>
      </c>
      <c r="W35" s="99">
        <v>53.07995548272477</v>
      </c>
    </row>
    <row r="36" spans="1:23" x14ac:dyDescent="0.2">
      <c r="A36" s="69" t="s">
        <v>53</v>
      </c>
      <c r="B36" s="97" t="s">
        <v>23</v>
      </c>
      <c r="C36" s="97">
        <v>68.336812803803042</v>
      </c>
      <c r="D36" s="97">
        <v>60.420543354348943</v>
      </c>
      <c r="E36" s="97">
        <v>54.419980281511315</v>
      </c>
      <c r="F36" s="97">
        <v>56.084737901491287</v>
      </c>
      <c r="G36" s="97">
        <v>53.560713721241513</v>
      </c>
      <c r="H36" s="97">
        <v>45.096921323831793</v>
      </c>
      <c r="I36" s="97">
        <v>38.291457286021362</v>
      </c>
      <c r="J36" s="97">
        <v>36.598693856027765</v>
      </c>
      <c r="K36" s="99">
        <v>34.956353316206432</v>
      </c>
      <c r="L36" s="99">
        <v>35.596908462524809</v>
      </c>
      <c r="M36" s="99">
        <v>34.683417425242361</v>
      </c>
      <c r="N36" s="99">
        <v>35.10785516427206</v>
      </c>
      <c r="O36" s="99">
        <v>35.060104181702414</v>
      </c>
      <c r="P36" s="99">
        <v>33.852724600022974</v>
      </c>
      <c r="Q36" s="99">
        <v>37.705872063689888</v>
      </c>
      <c r="R36" s="99">
        <v>40.194860962797044</v>
      </c>
      <c r="S36" s="99">
        <v>32.214027016555086</v>
      </c>
      <c r="T36" s="99">
        <v>25.057264750795881</v>
      </c>
      <c r="U36" s="99">
        <v>46.222506573454943</v>
      </c>
      <c r="V36" s="99">
        <v>49.031146597592645</v>
      </c>
      <c r="W36" s="99">
        <v>48.846856036444649</v>
      </c>
    </row>
    <row r="37" spans="1:23" x14ac:dyDescent="0.2">
      <c r="A37" s="69" t="s">
        <v>54</v>
      </c>
      <c r="B37" s="97" t="s">
        <v>23</v>
      </c>
      <c r="C37" s="97" t="s">
        <v>23</v>
      </c>
      <c r="D37" s="97">
        <v>45.866253179356306</v>
      </c>
      <c r="E37" s="97">
        <v>53.315645551584957</v>
      </c>
      <c r="F37" s="97">
        <v>54.654734999880517</v>
      </c>
      <c r="G37" s="97">
        <v>60.021707846946136</v>
      </c>
      <c r="H37" s="97">
        <v>52.179663092134845</v>
      </c>
      <c r="I37" s="97">
        <v>58.495613556854934</v>
      </c>
      <c r="J37" s="97">
        <v>54.794318355604062</v>
      </c>
      <c r="K37" s="99">
        <v>59.327133547067746</v>
      </c>
      <c r="L37" s="99">
        <v>58.267866775888599</v>
      </c>
      <c r="M37" s="99">
        <v>62.808019587992149</v>
      </c>
      <c r="N37" s="99">
        <v>57.983621708444609</v>
      </c>
      <c r="O37" s="99">
        <v>58.375852278059149</v>
      </c>
      <c r="P37" s="99">
        <v>61.227587265041905</v>
      </c>
      <c r="Q37" s="99">
        <v>62.221939748315748</v>
      </c>
      <c r="R37" s="99">
        <v>63.84790636548059</v>
      </c>
      <c r="S37" s="99">
        <v>68.389873869886657</v>
      </c>
      <c r="T37" s="99">
        <v>69.208866361024405</v>
      </c>
      <c r="U37" s="99">
        <v>69.247727393088027</v>
      </c>
      <c r="V37" s="99">
        <v>63.147162313923502</v>
      </c>
      <c r="W37" s="99">
        <v>62.580190668271193</v>
      </c>
    </row>
    <row r="38" spans="1:23" x14ac:dyDescent="0.2">
      <c r="A38" s="69" t="s">
        <v>55</v>
      </c>
      <c r="B38" s="97">
        <v>42.79263318491418</v>
      </c>
      <c r="C38" s="97">
        <v>48.108661310952122</v>
      </c>
      <c r="D38" s="97">
        <v>44.528814942207369</v>
      </c>
      <c r="E38" s="97">
        <v>49.727102067708486</v>
      </c>
      <c r="F38" s="97">
        <v>47.176231464856272</v>
      </c>
      <c r="G38" s="97">
        <v>48.862854411834618</v>
      </c>
      <c r="H38" s="97">
        <v>48.355090614481661</v>
      </c>
      <c r="I38" s="97">
        <v>48.040898924082583</v>
      </c>
      <c r="J38" s="97">
        <v>46.289638262561134</v>
      </c>
      <c r="K38" s="99">
        <v>47.071738727730107</v>
      </c>
      <c r="L38" s="99">
        <v>45.456944510295635</v>
      </c>
      <c r="M38" s="99">
        <v>44.951862724845192</v>
      </c>
      <c r="N38" s="99">
        <v>43.359749113059756</v>
      </c>
      <c r="O38" s="99">
        <v>42.990364641080909</v>
      </c>
      <c r="P38" s="99">
        <v>44.311852490711807</v>
      </c>
      <c r="Q38" s="99">
        <v>45.642899252388446</v>
      </c>
      <c r="R38" s="99">
        <v>46.304804301450112</v>
      </c>
      <c r="S38" s="99">
        <v>46.40769089099922</v>
      </c>
      <c r="T38" s="99">
        <v>45.847251746128151</v>
      </c>
      <c r="U38" s="99">
        <v>46.703521870286572</v>
      </c>
      <c r="V38" s="99">
        <v>47.786033436859185</v>
      </c>
      <c r="W38" s="99">
        <v>49.491502743208891</v>
      </c>
    </row>
    <row r="39" spans="1:23" x14ac:dyDescent="0.2">
      <c r="A39" s="69" t="s">
        <v>56</v>
      </c>
      <c r="B39" s="97">
        <v>42.04864281563875</v>
      </c>
      <c r="C39" s="97">
        <v>49.612594790636336</v>
      </c>
      <c r="D39" s="97">
        <v>48.212491538105247</v>
      </c>
      <c r="E39" s="97">
        <v>48.306806637317983</v>
      </c>
      <c r="F39" s="97">
        <v>45.548507054577271</v>
      </c>
      <c r="G39" s="97">
        <v>43.510438011628999</v>
      </c>
      <c r="H39" s="97">
        <v>42.186439911348316</v>
      </c>
      <c r="I39" s="97">
        <v>44.061911981864974</v>
      </c>
      <c r="J39" s="97">
        <v>42.05994133166061</v>
      </c>
      <c r="K39" s="99">
        <v>45.196977990009962</v>
      </c>
      <c r="L39" s="99">
        <v>45.953883685363877</v>
      </c>
      <c r="M39" s="99">
        <v>45.422818368446016</v>
      </c>
      <c r="N39" s="99">
        <v>44.537496713527894</v>
      </c>
      <c r="O39" s="99">
        <v>44.049009938547911</v>
      </c>
      <c r="P39" s="99">
        <v>45.856967023013404</v>
      </c>
      <c r="Q39" s="99">
        <v>45.609123898392951</v>
      </c>
      <c r="R39" s="99">
        <v>46.208324819654308</v>
      </c>
      <c r="S39" s="99">
        <v>48.044418881292565</v>
      </c>
      <c r="T39" s="99">
        <v>48.959084297729717</v>
      </c>
      <c r="U39" s="99">
        <v>51.768810972664923</v>
      </c>
      <c r="V39" s="99">
        <v>53.72206868417576</v>
      </c>
      <c r="W39" s="99">
        <v>54.798108540430889</v>
      </c>
    </row>
    <row r="40" spans="1:23" x14ac:dyDescent="0.2">
      <c r="A40" s="69" t="s">
        <v>57</v>
      </c>
      <c r="B40" s="97">
        <v>75.100591715976321</v>
      </c>
      <c r="C40" s="97" t="s">
        <v>23</v>
      </c>
      <c r="D40" s="97" t="s">
        <v>23</v>
      </c>
      <c r="E40" s="97">
        <v>69.086651053864173</v>
      </c>
      <c r="F40" s="97" t="s">
        <v>23</v>
      </c>
      <c r="G40" s="97" t="s">
        <v>23</v>
      </c>
      <c r="H40" s="97" t="s">
        <v>23</v>
      </c>
      <c r="I40" s="97">
        <v>69.732824427480907</v>
      </c>
      <c r="J40" s="97" t="s">
        <v>23</v>
      </c>
      <c r="K40" s="99" t="s">
        <v>23</v>
      </c>
      <c r="L40" s="99" t="s">
        <v>23</v>
      </c>
      <c r="M40" s="99">
        <v>68.190184049079747</v>
      </c>
      <c r="N40" s="99" t="s">
        <v>23</v>
      </c>
      <c r="O40" s="99" t="s">
        <v>23</v>
      </c>
      <c r="P40" s="99" t="s">
        <v>23</v>
      </c>
      <c r="Q40" s="99">
        <v>63.653061651373797</v>
      </c>
      <c r="R40" s="99" t="s">
        <v>23</v>
      </c>
      <c r="S40" s="99" t="s">
        <v>23</v>
      </c>
      <c r="T40" s="99">
        <v>63.475827682875604</v>
      </c>
      <c r="U40" s="99" t="s">
        <v>23</v>
      </c>
      <c r="V40" s="99">
        <v>68.555674134936467</v>
      </c>
      <c r="W40" s="99" t="s">
        <v>23</v>
      </c>
    </row>
    <row r="41" spans="1:23" x14ac:dyDescent="0.2">
      <c r="A41" s="69" t="s">
        <v>58</v>
      </c>
      <c r="B41" s="97">
        <v>54.856121859117287</v>
      </c>
      <c r="C41" s="97">
        <v>61.86302681992337</v>
      </c>
      <c r="D41" s="97">
        <v>65.800704809989327</v>
      </c>
      <c r="E41" s="97" t="s">
        <v>23</v>
      </c>
      <c r="F41" s="97">
        <v>71.732020013155847</v>
      </c>
      <c r="G41" s="97" t="s">
        <v>23</v>
      </c>
      <c r="H41" s="97">
        <v>65.127669907928862</v>
      </c>
      <c r="I41" s="97" t="s">
        <v>23</v>
      </c>
      <c r="J41" s="97">
        <v>63.907506702412867</v>
      </c>
      <c r="K41" s="99" t="s">
        <v>23</v>
      </c>
      <c r="L41" s="99">
        <v>62.76030995045263</v>
      </c>
      <c r="M41" s="99" t="s">
        <v>23</v>
      </c>
      <c r="N41" s="99">
        <v>59.544084201618453</v>
      </c>
      <c r="O41" s="99" t="s">
        <v>23</v>
      </c>
      <c r="P41" s="99">
        <v>57.640414446717003</v>
      </c>
      <c r="Q41" s="99" t="s">
        <v>23</v>
      </c>
      <c r="R41" s="99">
        <v>60.956392666586432</v>
      </c>
      <c r="S41" s="99" t="s">
        <v>23</v>
      </c>
      <c r="T41" s="99">
        <v>57.259416971694399</v>
      </c>
      <c r="U41" s="99" t="s">
        <v>23</v>
      </c>
      <c r="V41" s="99">
        <v>60.756628860941795</v>
      </c>
      <c r="W41" s="99" t="s">
        <v>23</v>
      </c>
    </row>
    <row r="42" spans="1:23" x14ac:dyDescent="0.2">
      <c r="A42" s="69" t="s">
        <v>59</v>
      </c>
      <c r="B42" s="97" t="s">
        <v>23</v>
      </c>
      <c r="C42" s="97" t="s">
        <v>23</v>
      </c>
      <c r="D42" s="97" t="s">
        <v>23</v>
      </c>
      <c r="E42" s="97" t="s">
        <v>23</v>
      </c>
      <c r="F42" s="97">
        <v>55.823240116460717</v>
      </c>
      <c r="G42" s="97" t="s">
        <v>23</v>
      </c>
      <c r="H42" s="97">
        <v>54.761718200844214</v>
      </c>
      <c r="I42" s="97">
        <v>48.6160136306627</v>
      </c>
      <c r="J42" s="97">
        <v>43.866931642048037</v>
      </c>
      <c r="K42" s="99">
        <v>44.790827435130872</v>
      </c>
      <c r="L42" s="99">
        <v>42.664969005950852</v>
      </c>
      <c r="M42" s="99">
        <v>42.647547084874013</v>
      </c>
      <c r="N42" s="99">
        <v>42.508540814470244</v>
      </c>
      <c r="O42" s="99">
        <v>40.131945577633438</v>
      </c>
      <c r="P42" s="99">
        <v>39.006844553372318</v>
      </c>
      <c r="Q42" s="99">
        <v>38.339231859085196</v>
      </c>
      <c r="R42" s="99">
        <v>41.370479139339558</v>
      </c>
      <c r="S42" s="99">
        <v>40.831430878272627</v>
      </c>
      <c r="T42" s="99">
        <v>38.898549229498798</v>
      </c>
      <c r="U42" s="99">
        <v>39.35197952511588</v>
      </c>
      <c r="V42" s="99" t="s">
        <v>23</v>
      </c>
      <c r="W42" s="99" t="s">
        <v>23</v>
      </c>
    </row>
    <row r="43" spans="1:23" x14ac:dyDescent="0.2">
      <c r="A43" s="69" t="s">
        <v>60</v>
      </c>
      <c r="B43" s="97" t="s">
        <v>23</v>
      </c>
      <c r="C43" s="97" t="s">
        <v>23</v>
      </c>
      <c r="D43" s="97" t="s">
        <v>23</v>
      </c>
      <c r="E43" s="97">
        <v>64.962326637216663</v>
      </c>
      <c r="F43" s="97">
        <v>64.86175342364956</v>
      </c>
      <c r="G43" s="97">
        <v>63.135840393274464</v>
      </c>
      <c r="H43" s="97">
        <v>63.251532604287085</v>
      </c>
      <c r="I43" s="97">
        <v>64.750301254978012</v>
      </c>
      <c r="J43" s="97">
        <v>66.856154033209464</v>
      </c>
      <c r="K43" s="99">
        <v>67.150336937741642</v>
      </c>
      <c r="L43" s="99">
        <v>68.851507565569165</v>
      </c>
      <c r="M43" s="99">
        <v>70.676182951197134</v>
      </c>
      <c r="N43" s="99">
        <v>69.878634417985225</v>
      </c>
      <c r="O43" s="99">
        <v>71.250401955903939</v>
      </c>
      <c r="P43" s="99">
        <v>72.405468081015812</v>
      </c>
      <c r="Q43" s="99">
        <v>74.018052208771053</v>
      </c>
      <c r="R43" s="99">
        <v>75.336824506683115</v>
      </c>
      <c r="S43" s="99">
        <v>77.016622714183285</v>
      </c>
      <c r="T43" s="99">
        <v>77.728463640661388</v>
      </c>
      <c r="U43" s="99">
        <v>77.643569333268033</v>
      </c>
      <c r="V43" s="99">
        <v>79.244411660051796</v>
      </c>
      <c r="W43" s="99">
        <v>80.34789510545572</v>
      </c>
    </row>
    <row r="44" spans="1:23" x14ac:dyDescent="0.2">
      <c r="A44" s="73" t="s">
        <v>61</v>
      </c>
      <c r="B44" s="97" t="s">
        <v>23</v>
      </c>
      <c r="C44" s="97" t="s">
        <v>23</v>
      </c>
      <c r="D44" s="97">
        <v>63.107719594352986</v>
      </c>
      <c r="E44" s="97">
        <v>51.209640883143557</v>
      </c>
      <c r="F44" s="97">
        <v>52.460387479267389</v>
      </c>
      <c r="G44" s="97">
        <v>53.722227109995188</v>
      </c>
      <c r="H44" s="97">
        <v>51.446891333565205</v>
      </c>
      <c r="I44" s="97">
        <v>52.818188900702921</v>
      </c>
      <c r="J44" s="97">
        <v>48.195291207803152</v>
      </c>
      <c r="K44" s="99">
        <v>49.075054611645051</v>
      </c>
      <c r="L44" s="99">
        <v>47.175186124959694</v>
      </c>
      <c r="M44" s="99">
        <v>45.049900654470058</v>
      </c>
      <c r="N44" s="99">
        <v>39.756042756897685</v>
      </c>
      <c r="O44" s="99">
        <v>40.769126974505035</v>
      </c>
      <c r="P44" s="99">
        <v>37.683452170830293</v>
      </c>
      <c r="Q44" s="99">
        <v>36.384709329298595</v>
      </c>
      <c r="R44" s="99">
        <v>37.595068666943391</v>
      </c>
      <c r="S44" s="99">
        <v>35.926482519768413</v>
      </c>
      <c r="T44" s="99">
        <v>34.525558970844671</v>
      </c>
      <c r="U44" s="99">
        <v>39.540075883777668</v>
      </c>
      <c r="V44" s="99">
        <v>39.321383174429521</v>
      </c>
      <c r="W44" s="99">
        <v>32.993744037290632</v>
      </c>
    </row>
    <row r="45" spans="1:23" x14ac:dyDescent="0.2">
      <c r="A45" s="69" t="s">
        <v>62</v>
      </c>
      <c r="B45" s="97" t="s">
        <v>23</v>
      </c>
      <c r="C45" s="97">
        <v>28.507405451034174</v>
      </c>
      <c r="D45" s="97">
        <v>30.789512966972044</v>
      </c>
      <c r="E45" s="97">
        <v>42.915581156542444</v>
      </c>
      <c r="F45" s="97">
        <v>44.87289278599394</v>
      </c>
      <c r="G45" s="97">
        <v>41.279707429773161</v>
      </c>
      <c r="H45" s="97">
        <v>36.212769045051132</v>
      </c>
      <c r="I45" s="97">
        <v>37.915931929631107</v>
      </c>
      <c r="J45" s="97">
        <v>43.305718726677163</v>
      </c>
      <c r="K45" s="99">
        <v>46.045641707547354</v>
      </c>
      <c r="L45" s="99">
        <v>48.445395254793475</v>
      </c>
      <c r="M45" s="99">
        <v>40.107946441109945</v>
      </c>
      <c r="N45" s="99">
        <v>34.031171494906985</v>
      </c>
      <c r="O45" s="99">
        <v>38.176624127739785</v>
      </c>
      <c r="P45" s="99">
        <v>39.595155166462703</v>
      </c>
      <c r="Q45" s="99">
        <v>41.086877518849526</v>
      </c>
      <c r="R45" s="99">
        <v>43.38601537806769</v>
      </c>
      <c r="S45" s="99">
        <v>45.263814304678171</v>
      </c>
      <c r="T45" s="99">
        <v>44.571721863350852</v>
      </c>
      <c r="U45" s="99">
        <v>46.687968614581763</v>
      </c>
      <c r="V45" s="99">
        <v>49.448241960822067</v>
      </c>
      <c r="W45" s="99">
        <v>53.602472850366965</v>
      </c>
    </row>
    <row r="46" spans="1:23" x14ac:dyDescent="0.2">
      <c r="A46" s="5" t="s">
        <v>63</v>
      </c>
      <c r="B46" s="97">
        <v>56.846317897365054</v>
      </c>
      <c r="C46" s="97">
        <v>61.68792737188091</v>
      </c>
      <c r="D46" s="97">
        <v>60.209854347727145</v>
      </c>
      <c r="E46" s="97">
        <v>65.852490113323086</v>
      </c>
      <c r="F46" s="97">
        <v>65.464793951399713</v>
      </c>
      <c r="G46" s="97">
        <v>65.411669434523418</v>
      </c>
      <c r="H46" s="97">
        <v>66.158130039096392</v>
      </c>
      <c r="I46" s="97">
        <v>66.540726098585026</v>
      </c>
      <c r="J46" s="97">
        <v>67.511454996895154</v>
      </c>
      <c r="K46" s="99">
        <v>68.069747227850726</v>
      </c>
      <c r="L46" s="99">
        <v>68.034226207461984</v>
      </c>
      <c r="M46" s="99">
        <v>67.197855858133735</v>
      </c>
      <c r="N46" s="99">
        <v>66.082982832078727</v>
      </c>
      <c r="O46" s="99">
        <v>65.519972214601765</v>
      </c>
      <c r="P46" s="99">
        <v>65.585042199251504</v>
      </c>
      <c r="Q46" s="99">
        <v>66.074454605690306</v>
      </c>
      <c r="R46" s="99">
        <v>65.441204943698381</v>
      </c>
      <c r="S46" s="99">
        <v>65.983307893385472</v>
      </c>
      <c r="T46" s="99">
        <v>65.671250777143911</v>
      </c>
      <c r="U46" s="99">
        <v>65.221022827848813</v>
      </c>
      <c r="V46" s="99">
        <v>66.179483626189935</v>
      </c>
      <c r="W46" s="99">
        <v>66.007657755929657</v>
      </c>
    </row>
    <row r="47" spans="1:23" x14ac:dyDescent="0.2">
      <c r="A47" s="69" t="s">
        <v>64</v>
      </c>
      <c r="B47" s="97" t="s">
        <v>23</v>
      </c>
      <c r="C47" s="97">
        <v>56.024840073323112</v>
      </c>
      <c r="D47" s="97">
        <v>38.376010291012349</v>
      </c>
      <c r="E47" s="97">
        <v>37.755770128554019</v>
      </c>
      <c r="F47" s="97">
        <v>34.838256337603447</v>
      </c>
      <c r="G47" s="97">
        <v>29.663754984831179</v>
      </c>
      <c r="H47" s="97">
        <v>30.67958712634314</v>
      </c>
      <c r="I47" s="97">
        <v>37.103072076965539</v>
      </c>
      <c r="J47" s="97">
        <v>39.445620993049808</v>
      </c>
      <c r="K47" s="99">
        <v>43.302758693726332</v>
      </c>
      <c r="L47" s="99">
        <v>43.863108727646882</v>
      </c>
      <c r="M47" s="99">
        <v>48.306455245731797</v>
      </c>
      <c r="N47" s="99">
        <v>46.427665316101454</v>
      </c>
      <c r="O47" s="99">
        <v>47.373283625151309</v>
      </c>
      <c r="P47" s="99">
        <v>47.461663239111985</v>
      </c>
      <c r="Q47" s="99">
        <v>46.882260779568156</v>
      </c>
      <c r="R47" s="99">
        <v>46.801656651994769</v>
      </c>
      <c r="S47" s="99">
        <v>48.282841610629617</v>
      </c>
      <c r="T47" s="99">
        <v>49.716849025501631</v>
      </c>
      <c r="U47" s="99">
        <v>56.427159884623258</v>
      </c>
      <c r="V47" s="99">
        <v>52.680209875922642</v>
      </c>
      <c r="W47" s="99">
        <v>52.351149124736637</v>
      </c>
    </row>
    <row r="48" spans="1:23" x14ac:dyDescent="0.2">
      <c r="A48" s="69" t="s">
        <v>65</v>
      </c>
      <c r="B48" s="97">
        <v>49.41349708048331</v>
      </c>
      <c r="C48" s="97">
        <v>57.191742863742377</v>
      </c>
      <c r="D48" s="97">
        <v>60.230301949732777</v>
      </c>
      <c r="E48" s="97">
        <v>69.027097023149167</v>
      </c>
      <c r="F48" s="97">
        <v>67.205732270427276</v>
      </c>
      <c r="G48" s="97">
        <v>64.540481830426842</v>
      </c>
      <c r="H48" s="97">
        <v>63.335624736261785</v>
      </c>
      <c r="I48" s="97">
        <v>62.592265410286608</v>
      </c>
      <c r="J48" s="97">
        <v>63.306087868149021</v>
      </c>
      <c r="K48" s="99">
        <v>64.277385319023679</v>
      </c>
      <c r="L48" s="99">
        <v>64.877891016943806</v>
      </c>
      <c r="M48" s="99">
        <v>63.523295959610834</v>
      </c>
      <c r="N48" s="99">
        <v>57.899386080387792</v>
      </c>
      <c r="O48" s="99">
        <v>56.927574964703133</v>
      </c>
      <c r="P48" s="99">
        <v>58.370793313975135</v>
      </c>
      <c r="Q48" s="99">
        <v>59.530930196685148</v>
      </c>
      <c r="R48" s="99">
        <v>61.117181848763146</v>
      </c>
      <c r="S48" s="99">
        <v>62.003866019951346</v>
      </c>
      <c r="T48" s="99">
        <v>62.544486501553244</v>
      </c>
      <c r="U48" s="99">
        <v>63.154532608064414</v>
      </c>
      <c r="V48" s="99">
        <v>62.478505748801425</v>
      </c>
      <c r="W48" s="99">
        <v>62.370755545926173</v>
      </c>
    </row>
    <row r="49" spans="1:23" s="257" customFormat="1" x14ac:dyDescent="0.2">
      <c r="A49" s="69" t="s">
        <v>66</v>
      </c>
      <c r="B49" s="97">
        <v>50.238374247448505</v>
      </c>
      <c r="C49" s="97">
        <v>50.248006917587574</v>
      </c>
      <c r="D49" s="97">
        <v>45.656776524236776</v>
      </c>
      <c r="E49" s="97">
        <v>41.810820940906055</v>
      </c>
      <c r="F49" s="97">
        <v>41.767184373641328</v>
      </c>
      <c r="G49" s="97">
        <v>44.630365221111404</v>
      </c>
      <c r="H49" s="97">
        <v>45.120171043915285</v>
      </c>
      <c r="I49" s="97">
        <v>47.157392277351221</v>
      </c>
      <c r="J49" s="97">
        <v>45.622498884707802</v>
      </c>
      <c r="K49" s="99">
        <v>48.381054181892239</v>
      </c>
      <c r="L49" s="99">
        <v>48.69671067144354</v>
      </c>
      <c r="M49" s="99">
        <v>46.112113576203683</v>
      </c>
      <c r="N49" s="99">
        <v>47.060641773215536</v>
      </c>
      <c r="O49" s="99">
        <v>45.117176846291549</v>
      </c>
      <c r="P49" s="99">
        <v>46.166618436783921</v>
      </c>
      <c r="Q49" s="99">
        <v>45.686941204844182</v>
      </c>
      <c r="R49" s="99">
        <v>48.747367385058759</v>
      </c>
      <c r="S49" s="99">
        <v>47.700186274109065</v>
      </c>
      <c r="T49" s="99">
        <v>49.739502622403762</v>
      </c>
      <c r="U49" s="99">
        <v>52.985010345427817</v>
      </c>
      <c r="V49" s="99">
        <v>54.653876811250804</v>
      </c>
      <c r="W49" s="99">
        <v>53.85450659937375</v>
      </c>
    </row>
    <row r="50" spans="1:23" s="256" customFormat="1" x14ac:dyDescent="0.2">
      <c r="A50" s="75" t="s">
        <v>67</v>
      </c>
      <c r="B50" s="100">
        <v>51.689934466099018</v>
      </c>
      <c r="C50" s="100">
        <v>58.774262324719807</v>
      </c>
      <c r="D50" s="100">
        <v>59.365721332228873</v>
      </c>
      <c r="E50" s="100">
        <v>64.059787103230207</v>
      </c>
      <c r="F50" s="100">
        <v>63.419933899657678</v>
      </c>
      <c r="G50" s="100">
        <v>62.055547401810053</v>
      </c>
      <c r="H50" s="100">
        <v>61.530724412833123</v>
      </c>
      <c r="I50" s="100">
        <v>61.533168854459063</v>
      </c>
      <c r="J50" s="100">
        <v>62.213875320599833</v>
      </c>
      <c r="K50" s="101">
        <v>63.178443082451899</v>
      </c>
      <c r="L50" s="101">
        <v>63.399121353618035</v>
      </c>
      <c r="M50" s="101">
        <v>62.509258759079323</v>
      </c>
      <c r="N50" s="101">
        <v>58.82395025305869</v>
      </c>
      <c r="O50" s="101">
        <v>58.462775080776233</v>
      </c>
      <c r="P50" s="101">
        <v>59.660579058099216</v>
      </c>
      <c r="Q50" s="101">
        <v>60.093544693624899</v>
      </c>
      <c r="R50" s="101">
        <v>60.699442352596748</v>
      </c>
      <c r="S50" s="101">
        <v>61.265170331143615</v>
      </c>
      <c r="T50" s="101">
        <v>61.383456210701247</v>
      </c>
      <c r="U50" s="101">
        <v>62.16841082908153</v>
      </c>
      <c r="V50" s="101">
        <v>62.367589426455517</v>
      </c>
      <c r="W50" s="101">
        <v>62.519757367509577</v>
      </c>
    </row>
    <row r="51" spans="1:23" s="256" customFormat="1" x14ac:dyDescent="0.2">
      <c r="A51" s="75" t="s">
        <v>68</v>
      </c>
      <c r="B51" s="100">
        <v>48.90906879748664</v>
      </c>
      <c r="C51" s="100">
        <v>52.26290515074821</v>
      </c>
      <c r="D51" s="100">
        <v>52.455002861670167</v>
      </c>
      <c r="E51" s="100">
        <v>56.020500295525011</v>
      </c>
      <c r="F51" s="100">
        <v>55.785078459602765</v>
      </c>
      <c r="G51" s="100">
        <v>54.531972021197802</v>
      </c>
      <c r="H51" s="100">
        <v>54.036348433249245</v>
      </c>
      <c r="I51" s="100">
        <v>54.436692187020753</v>
      </c>
      <c r="J51" s="100">
        <v>54.453519315187762</v>
      </c>
      <c r="K51" s="101">
        <v>55.385000040258269</v>
      </c>
      <c r="L51" s="101">
        <v>55.403694890104497</v>
      </c>
      <c r="M51" s="101">
        <v>55.206845124471648</v>
      </c>
      <c r="N51" s="101">
        <v>54.446544503461681</v>
      </c>
      <c r="O51" s="101">
        <v>54.271837643376209</v>
      </c>
      <c r="P51" s="101">
        <v>55.523614377496756</v>
      </c>
      <c r="Q51" s="101">
        <v>55.698454600059918</v>
      </c>
      <c r="R51" s="101">
        <v>55.645827570623098</v>
      </c>
      <c r="S51" s="101">
        <v>55.826119183060882</v>
      </c>
      <c r="T51" s="101">
        <v>55.97166449166383</v>
      </c>
      <c r="U51" s="101">
        <v>57.31111368624677</v>
      </c>
      <c r="V51" s="101">
        <v>58.526878027601761</v>
      </c>
      <c r="W51" s="101" t="s">
        <v>23</v>
      </c>
    </row>
    <row r="52" spans="1:23" s="256" customFormat="1" x14ac:dyDescent="0.2">
      <c r="A52" s="75" t="s">
        <v>69</v>
      </c>
      <c r="B52" s="100" t="s">
        <v>23</v>
      </c>
      <c r="C52" s="100" t="s">
        <v>23</v>
      </c>
      <c r="D52" s="100">
        <v>52.136460687744602</v>
      </c>
      <c r="E52" s="100">
        <v>55.371257101542902</v>
      </c>
      <c r="F52" s="100">
        <v>55.164010026954422</v>
      </c>
      <c r="G52" s="100">
        <v>53.893643562731107</v>
      </c>
      <c r="H52" s="100">
        <v>53.359048396654529</v>
      </c>
      <c r="I52" s="100">
        <v>53.786656851260041</v>
      </c>
      <c r="J52" s="100">
        <v>53.713312088300491</v>
      </c>
      <c r="K52" s="101">
        <v>54.625936779243823</v>
      </c>
      <c r="L52" s="101">
        <v>54.574008501552449</v>
      </c>
      <c r="M52" s="101">
        <v>54.268305333979782</v>
      </c>
      <c r="N52" s="101">
        <v>53.463371260169922</v>
      </c>
      <c r="O52" s="101">
        <v>53.151903097251882</v>
      </c>
      <c r="P52" s="101">
        <v>54.319852624222285</v>
      </c>
      <c r="Q52" s="101">
        <v>54.400596930539834</v>
      </c>
      <c r="R52" s="101">
        <v>54.472774208285614</v>
      </c>
      <c r="S52" s="101">
        <v>54.612083778520692</v>
      </c>
      <c r="T52" s="101">
        <v>54.667034501048647</v>
      </c>
      <c r="U52" s="101">
        <v>56.736924383732756</v>
      </c>
      <c r="V52" s="101">
        <v>57.778595029126421</v>
      </c>
      <c r="W52" s="101" t="s">
        <v>23</v>
      </c>
    </row>
    <row r="54" spans="1:23" x14ac:dyDescent="0.2">
      <c r="A54" s="15" t="s">
        <v>90</v>
      </c>
    </row>
    <row r="55" spans="1:23" x14ac:dyDescent="0.2">
      <c r="A55" s="14" t="s">
        <v>86</v>
      </c>
    </row>
  </sheetData>
  <pageMargins left="0.25" right="0.25" top="0.75" bottom="0.75" header="0.3" footer="0.3"/>
  <pageSetup paperSize="9"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DEA8A58F09F74CA0439F7135DB4E30" ma:contentTypeVersion="11" ma:contentTypeDescription="Create a new document." ma:contentTypeScope="" ma:versionID="32118e0d816f02066115d242ea1a9d57">
  <xsd:schema xmlns:xsd="http://www.w3.org/2001/XMLSchema" xmlns:xs="http://www.w3.org/2001/XMLSchema" xmlns:p="http://schemas.microsoft.com/office/2006/metadata/properties" xmlns:ns2="a34e2b68-d21a-4780-a113-64622ce9bd6f" xmlns:ns3="1d083b17-9101-4e1d-973a-3cbb51c13b71" targetNamespace="http://schemas.microsoft.com/office/2006/metadata/properties" ma:root="true" ma:fieldsID="6fa4825a475c7d200bd381437ae26614" ns2:_="" ns3:_="">
    <xsd:import namespace="a34e2b68-d21a-4780-a113-64622ce9bd6f"/>
    <xsd:import namespace="1d083b17-9101-4e1d-973a-3cbb51c13b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e2b68-d21a-4780-a113-64622ce9b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83b17-9101-4e1d-973a-3cbb51c13b7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55DEDE-9F93-4649-9F72-10840685F4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4B22CE-6EA5-4420-B337-CB02EDBA6E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4047E94-A73F-4FA9-BCC6-57957F6D45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Navngitte områder</vt:lpstr>
      </vt:variant>
      <vt:variant>
        <vt:i4>4</vt:i4>
      </vt:variant>
    </vt:vector>
  </HeadingPairs>
  <TitlesOfParts>
    <vt:vector size="19" baseType="lpstr">
      <vt:lpstr>Innhold</vt:lpstr>
      <vt:lpstr>A.5.1</vt:lpstr>
      <vt:lpstr>A.5.2</vt:lpstr>
      <vt:lpstr>A.5.3</vt:lpstr>
      <vt:lpstr>A.5.4</vt:lpstr>
      <vt:lpstr>A.5.5</vt:lpstr>
      <vt:lpstr>A.5.6</vt:lpstr>
      <vt:lpstr>A.5.7</vt:lpstr>
      <vt:lpstr>A.5.8</vt:lpstr>
      <vt:lpstr>A.5.9</vt:lpstr>
      <vt:lpstr>A.5.10</vt:lpstr>
      <vt:lpstr>A.5.11</vt:lpstr>
      <vt:lpstr>A.5.12</vt:lpstr>
      <vt:lpstr>A.5.13</vt:lpstr>
      <vt:lpstr>A.5.14</vt:lpstr>
      <vt:lpstr>A.5.12!Utskriftsområde</vt:lpstr>
      <vt:lpstr>A.5.13!Utskriftsområde</vt:lpstr>
      <vt:lpstr>Innhold!Utskriftsområde</vt:lpstr>
      <vt:lpstr>A.5.1!Utskriftstitler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Marte Blystad</dc:creator>
  <cp:keywords/>
  <dc:description/>
  <cp:lastModifiedBy>Bjørn Magne Olsen</cp:lastModifiedBy>
  <cp:revision/>
  <dcterms:created xsi:type="dcterms:W3CDTF">2012-07-27T12:40:37Z</dcterms:created>
  <dcterms:modified xsi:type="dcterms:W3CDTF">2020-10-20T09:18:12Z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0x0101004CDEA8A58F09F74CA0439F7135DB4E30</vt:lpwstr>
  </property>
</Properties>
</file>