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09\NIFU\Indikatorrapporten - General\2020\Tabelldel nett\"/>
    </mc:Choice>
  </mc:AlternateContent>
  <xr:revisionPtr revIDLastSave="1739" documentId="13_ncr:1_{E21DE0F2-8BF4-43D5-B70C-E9CD98C562DB}" xr6:coauthVersionLast="45" xr6:coauthVersionMax="45" xr10:uidLastSave="{14DC7791-F9E0-42FF-8148-0289BEB7C89F}"/>
  <bookViews>
    <workbookView xWindow="810" yWindow="-120" windowWidth="37710" windowHeight="21840" activeTab="10" xr2:uid="{00000000-000D-0000-FFFF-FFFF00000000}"/>
  </bookViews>
  <sheets>
    <sheet name="Innhold" sheetId="1" r:id="rId1"/>
    <sheet name="A.5.1" sheetId="15" r:id="rId2"/>
    <sheet name="A.5.2" sheetId="29" r:id="rId3"/>
    <sheet name="A.5.3" sheetId="18" r:id="rId4"/>
    <sheet name="A.5.4" sheetId="30" r:id="rId5"/>
    <sheet name="A.5.5" sheetId="20" r:id="rId6"/>
    <sheet name="A.5.6" sheetId="21" r:id="rId7"/>
    <sheet name="A.5.7" sheetId="22" r:id="rId8"/>
    <sheet name="A.5.8" sheetId="25" r:id="rId9"/>
    <sheet name="A.5.9" sheetId="26" r:id="rId10"/>
    <sheet name="A.5.10" sheetId="27" r:id="rId11"/>
    <sheet name="A.5.11" sheetId="28" r:id="rId12"/>
    <sheet name="A.5.12" sheetId="13" r:id="rId13"/>
    <sheet name="A.5.13" sheetId="14" r:id="rId14"/>
    <sheet name="A.5.14" sheetId="31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7" hidden="1">'A.5.7'!$A$6:$U$53</definedName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[5]G_XGDP!$A$5:$CB$53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2">'A.5.12'!$A$1:$E$60</definedName>
    <definedName name="_xlnm.Print_Area" localSheetId="13">'A.5.13'!$A$1:$S$47</definedName>
    <definedName name="_xlnm.Print_Area" localSheetId="0">Innhold!$A$1:$C$16</definedName>
    <definedName name="_xlnm.Print_Titles" localSheetId="1">'A.5.1'!$A:$A,'A.5.1'!$5:$5</definedName>
    <definedName name="www">'[3]Norge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9" i="29" l="1"/>
  <c r="C12" i="14" l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2" i="14"/>
  <c r="X16" i="14"/>
  <c r="X17" i="14" s="1"/>
  <c r="Y16" i="14"/>
  <c r="X25" i="14"/>
  <c r="Y25" i="14"/>
  <c r="X29" i="14"/>
  <c r="Y29" i="14"/>
  <c r="X38" i="14"/>
  <c r="Y38" i="14"/>
  <c r="X42" i="14"/>
  <c r="Y42" i="14"/>
  <c r="X43" i="14"/>
  <c r="Y30" i="14" l="1"/>
  <c r="Y43" i="14"/>
  <c r="X30" i="14"/>
  <c r="Y17" i="14"/>
  <c r="C29" i="14" l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B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B42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B38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B25" i="14"/>
  <c r="C16" i="14"/>
  <c r="D16" i="14"/>
  <c r="E16" i="14"/>
  <c r="F16" i="14"/>
  <c r="F17" i="14" s="1"/>
  <c r="G16" i="14"/>
  <c r="H16" i="14"/>
  <c r="I16" i="14"/>
  <c r="J16" i="14"/>
  <c r="J17" i="14" s="1"/>
  <c r="K16" i="14"/>
  <c r="L16" i="14"/>
  <c r="M16" i="14"/>
  <c r="N16" i="14"/>
  <c r="N17" i="14" s="1"/>
  <c r="O16" i="14"/>
  <c r="P16" i="14"/>
  <c r="P17" i="14" s="1"/>
  <c r="Q16" i="14"/>
  <c r="R16" i="14"/>
  <c r="R17" i="14" s="1"/>
  <c r="S16" i="14"/>
  <c r="T16" i="14"/>
  <c r="T17" i="14" s="1"/>
  <c r="U16" i="14"/>
  <c r="V16" i="14"/>
  <c r="V17" i="14" s="1"/>
  <c r="W16" i="14"/>
  <c r="B16" i="14"/>
  <c r="B17" i="14" s="1"/>
  <c r="H17" i="14"/>
  <c r="L17" i="14"/>
  <c r="U30" i="14" l="1"/>
  <c r="Q30" i="14"/>
  <c r="M30" i="14"/>
  <c r="I30" i="14"/>
  <c r="W43" i="14"/>
  <c r="S43" i="14"/>
  <c r="O43" i="14"/>
  <c r="K43" i="14"/>
  <c r="G43" i="14"/>
  <c r="C43" i="14"/>
  <c r="U43" i="14"/>
  <c r="Q43" i="14"/>
  <c r="M43" i="14"/>
  <c r="I43" i="14"/>
  <c r="E43" i="14"/>
  <c r="E30" i="14"/>
  <c r="V30" i="14"/>
  <c r="R30" i="14"/>
  <c r="N30" i="14"/>
  <c r="J30" i="14"/>
  <c r="F30" i="14"/>
  <c r="W30" i="14"/>
  <c r="S30" i="14"/>
  <c r="O30" i="14"/>
  <c r="K30" i="14"/>
  <c r="G30" i="14"/>
  <c r="W17" i="14"/>
  <c r="S17" i="14"/>
  <c r="O17" i="14"/>
  <c r="K17" i="14"/>
  <c r="G17" i="14"/>
  <c r="C17" i="14"/>
  <c r="U17" i="14"/>
  <c r="Q17" i="14"/>
  <c r="M17" i="14"/>
  <c r="I17" i="14"/>
  <c r="E17" i="14"/>
  <c r="D17" i="14"/>
  <c r="B43" i="14"/>
  <c r="T43" i="14"/>
  <c r="P43" i="14"/>
  <c r="L43" i="14"/>
  <c r="H43" i="14"/>
  <c r="D43" i="14"/>
  <c r="V43" i="14"/>
  <c r="R43" i="14"/>
  <c r="N43" i="14"/>
  <c r="J43" i="14"/>
  <c r="F43" i="14"/>
  <c r="B30" i="14"/>
  <c r="T30" i="14"/>
  <c r="P30" i="14"/>
  <c r="L30" i="14"/>
  <c r="H30" i="14"/>
  <c r="D30" i="14"/>
  <c r="C30" i="14"/>
  <c r="B10" i="1"/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17" i="1" l="1"/>
  <c r="B7" i="1" l="1"/>
  <c r="B5" i="1"/>
  <c r="B14" i="1"/>
  <c r="B13" i="1"/>
  <c r="B12" i="1"/>
  <c r="B11" i="1"/>
  <c r="B9" i="1" l="1"/>
  <c r="B8" i="1"/>
  <c r="B6" i="1" l="1"/>
  <c r="B4" i="1"/>
  <c r="B16" i="1" l="1"/>
  <c r="B15" i="1"/>
</calcChain>
</file>

<file path=xl/sharedStrings.xml><?xml version="1.0" encoding="utf-8"?>
<sst xmlns="http://schemas.openxmlformats.org/spreadsheetml/2006/main" count="2427" uniqueCount="264">
  <si>
    <t>A.5 FoU-statistikk. Internasjonal (MSTI 2020-1).</t>
  </si>
  <si>
    <t>Nummer</t>
  </si>
  <si>
    <t>Navn</t>
  </si>
  <si>
    <t>Merknad</t>
  </si>
  <si>
    <t>A.5.1</t>
  </si>
  <si>
    <t>A.5.2</t>
  </si>
  <si>
    <t>A.5.3</t>
  </si>
  <si>
    <t>A.5.4</t>
  </si>
  <si>
    <t>A.5.5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</si>
  <si>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</si>
  <si>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</si>
  <si>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</si>
  <si>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</si>
  <si>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</si>
  <si>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</si>
  <si>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</si>
  <si>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</si>
  <si>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</si>
  <si>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>Sist oppdatert 09.09.2020</t>
  </si>
  <si>
    <t>Tabell A.5.1</t>
  </si>
  <si>
    <t>Totale FoU-utgifter¹ i land OECD samler statistikk for 1981–2018. Løpende priser. Mill. NOK.</t>
  </si>
  <si>
    <t>Land</t>
  </si>
  <si>
    <t>Argentina</t>
  </si>
  <si>
    <t>..</t>
  </si>
  <si>
    <t>Australia</t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</si>
  <si>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</si>
  <si>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</si>
  <si>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</si>
  <si>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</si>
  <si>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</si>
  <si>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</si>
  <si>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</si>
  <si>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</si>
  <si>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</si>
  <si>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</si>
  <si>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</si>
  <si>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</si>
  <si>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</si>
  <si>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</si>
  <si>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</si>
  <si>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</si>
  <si>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</si>
  <si>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</si>
  <si>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</si>
  <si>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</si>
  <si>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</si>
  <si>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</si>
  <si>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</si>
  <si>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</si>
  <si>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</si>
  <si>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</si>
  <si>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</si>
  <si>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t>Singapore</t>
  </si>
  <si>
    <t>Slovakia</t>
  </si>
  <si>
    <t>Slovenia</t>
  </si>
  <si>
    <t>Spania</t>
  </si>
  <si>
    <t>Storbritannia</t>
  </si>
  <si>
    <t>Sveits</t>
  </si>
  <si>
    <t>Sverige</t>
  </si>
  <si>
    <t>Sør-Afrika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</si>
  <si>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</si>
  <si>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</si>
  <si>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</si>
  <si>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</si>
  <si>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</si>
  <si>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</si>
  <si>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</si>
  <si>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</si>
  <si>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15</t>
  </si>
  <si>
    <t>EU 28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</si>
  <si>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(PPP).</t>
    </r>
  </si>
  <si>
    <r>
      <rPr>
        <sz val="8"/>
        <rFont val="Calibri"/>
        <family val="2"/>
      </rPr>
      <t xml:space="preserve">² </t>
    </r>
    <r>
      <rPr>
        <sz val="8"/>
        <rFont val="Arial"/>
        <family val="2"/>
      </rPr>
      <t>Bare det tidligere Vest-Tyskland før 1991.</t>
    </r>
  </si>
  <si>
    <t>Kilde: OECD - Main Science and Technology Indicators</t>
  </si>
  <si>
    <t>Tabell A.5.2</t>
  </si>
  <si>
    <t>Totale FoU-utgifter¹ i land OECD samler statistikk for 1981–2018. Mill. NOK i faste 2015-priser.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</si>
  <si>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 og implisitte BNP-deflatorer.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</si>
  <si>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Bare det tidligere Vest-Tyskland før 1991.</t>
    </r>
  </si>
  <si>
    <t>Tabell A.5.3</t>
  </si>
  <si>
    <t>Totale FoU-utgifter som andel av brutto nasjonalprodukt (BNP) i land OECD samler statistikk for 1981–2018. Prosent.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</si>
  <si>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Bare det tidligere Vest-Tyskland før 1991.</t>
    </r>
  </si>
  <si>
    <t>Tabell A.5.4</t>
  </si>
  <si>
    <t>Totale FoU-utgifter¹ i land OECD samler statistikk for 1981–2018 NOK i faste 2015-priser per innbygger.</t>
  </si>
  <si>
    <t>EU 15 (OECDs estimater)</t>
  </si>
  <si>
    <t>EU 28 (OECDs estimater)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</si>
  <si>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</si>
  <si>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Bare det tidligere Vest-Tyskland før 1991.</t>
    </r>
  </si>
  <si>
    <t>Kilde: OECD – Main Science and Technology Indicators</t>
  </si>
  <si>
    <t>Sist oppdatert 10.09.2020</t>
  </si>
  <si>
    <t>Tabell A.5.5</t>
  </si>
  <si>
    <t>FoU i foretakssektoren i land OECD samler statistikk for 1981–2018. Prosentandel av totale FoU-utgifter.</t>
  </si>
  <si>
    <r>
      <t>1</t>
    </r>
    <r>
      <rPr>
        <sz val="8"/>
        <rFont val="Arial"/>
        <family val="2"/>
      </rPr>
      <t xml:space="preserve"> Bare det tidligere Vest-Tyskland før 1991.</t>
    </r>
  </si>
  <si>
    <t>Tabell A.5.6</t>
  </si>
  <si>
    <t>FoU i universitets- og høgskolesektoren i land OECD samler statistikk for 1981–2018. Prosentandel av totale FoU-utgifter.</t>
  </si>
  <si>
    <t>Tabell A.5.7</t>
  </si>
  <si>
    <t xml:space="preserve">FoU i offentlig sektor (inklusiv privat ikke-forretningsmessig sektor, PNP-sektor) i land OECD samler statistikk for 1981–2018. </t>
  </si>
  <si>
    <t>Prosentandel av totale FoU-utgifter.</t>
  </si>
  <si>
    <t>Tabell A.5.8</t>
  </si>
  <si>
    <t>FoU-utgifter finansiert av foretakssektoren i land OECD samler statistikk for 1981–2018. Prosentandel av totale FoU-utgifter.</t>
  </si>
  <si>
    <t>Tabell A.5.9</t>
  </si>
  <si>
    <t>FoU-utgifter finansiert av offentlige kilder i land OECD samler statistikk for 1981–2018. Prosentandel av totale FoU-utgifter.</t>
  </si>
  <si>
    <t>Tabell A.5.10</t>
  </si>
  <si>
    <t>Totale FoU-årsverk per 1 000 innbyggere i land OECD samler statistikk for 1981–2018.</t>
  </si>
  <si>
    <t>Tabell A.5.11</t>
  </si>
  <si>
    <t>Totale FoU-årsverk per 1 000 av total arbeidskraft i land OECD samler statistikk for 1981–2018.</t>
  </si>
  <si>
    <t>Tabell A.5.12</t>
  </si>
  <si>
    <t xml:space="preserve">Nøkkelindikatorer for FoU i Norge, Sverige, Danmark, Finland, EU og OECD i 1995, 1999, 2005, </t>
  </si>
  <si>
    <t>2009, 2011, 2012, 2013, 2014, 2015, 2016, 2017 og 2018.</t>
  </si>
  <si>
    <t>Nøkkelindikator</t>
  </si>
  <si>
    <t>FoU-utgifter som andel av BNP (%)</t>
  </si>
  <si>
    <r>
      <t>Norge</t>
    </r>
    <r>
      <rPr>
        <b/>
        <vertAlign val="superscript"/>
        <sz val="10"/>
        <rFont val="Arial"/>
        <family val="2"/>
      </rPr>
      <t>1</t>
    </r>
  </si>
  <si>
    <t>FoU-utgifter utført i foretakssektoren som andel av BNP (%)</t>
  </si>
  <si>
    <t>FoU-utgifter utført i offentlig sektor som andel av BNP (%)</t>
  </si>
  <si>
    <t>FoU-utgifter utført i universitets- og høgskolesektoren som andel av BNP (%)</t>
  </si>
  <si>
    <t>Totale FoU-årsverk per 1 000 innbyggere</t>
  </si>
  <si>
    <t>FoU-årsverk utført av UoH-utdannet FoU-personale som andel av totale FoU-årsverk (%)</t>
  </si>
  <si>
    <r>
      <t>1</t>
    </r>
    <r>
      <rPr>
        <sz val="8"/>
        <rFont val="Arial"/>
        <family val="2"/>
      </rPr>
      <t xml:space="preserve"> Tabellen omfatter ikke FoU utført ved internasjonale institusjoner. Tallene kan derfor være noe lavere enn i den nasjonale FoU-statistikken.</t>
    </r>
  </si>
  <si>
    <t>Tabell A.5.13</t>
  </si>
  <si>
    <t>Doktorgrader i nordiske og baltiske land 1995–2018 etter kjønn.</t>
  </si>
  <si>
    <t>Land/kjønn</t>
  </si>
  <si>
    <t>Totalt</t>
  </si>
  <si>
    <t>Sverige²</t>
  </si>
  <si>
    <t xml:space="preserve">Sum Norden </t>
  </si>
  <si>
    <t>Sum Baltikum</t>
  </si>
  <si>
    <t>Kvinner</t>
  </si>
  <si>
    <r>
      <t>Danmark</t>
    </r>
    <r>
      <rPr>
        <vertAlign val="superscript"/>
        <sz val="10"/>
        <rFont val="Arial"/>
        <family val="2"/>
      </rPr>
      <t>1</t>
    </r>
  </si>
  <si>
    <t>Menn</t>
  </si>
  <si>
    <r>
      <t>1</t>
    </r>
    <r>
      <rPr>
        <sz val="8"/>
        <rFont val="Arial"/>
        <family val="2"/>
      </rPr>
      <t xml:space="preserve"> Opplysning om kjønn for de klassiske doktorgrader i Danmark foreligger ikke før 1998 eller i 2004. Før 1998 og i 2004 er det avvik mellom totaltallet og deltallene per kjønn.</t>
    </r>
  </si>
  <si>
    <t>² I 2016 har det blitt gjort enkelte korreksjoner for Sverige for diverse årganger.</t>
  </si>
  <si>
    <t>Kilde: Norbal</t>
  </si>
  <si>
    <t>Sist oppdatert 21.03.2018</t>
  </si>
  <si>
    <t>Tabell A.5.14</t>
  </si>
  <si>
    <t>FoU-utgifter i foretakssektoren som andel av næringens bearbeidingsverdi for utvalgte OECD-land i 2014. Prosent.</t>
  </si>
  <si>
    <t>Næring</t>
  </si>
  <si>
    <t>Grad av FoU-intensitet</t>
  </si>
  <si>
    <t>OECD-gjennomsnitt, vektet  (Bearbeidings-verdi i PPP)</t>
  </si>
  <si>
    <t>OECD-median</t>
  </si>
  <si>
    <t>FoU-kostnader (mill. kr) Norge</t>
  </si>
  <si>
    <r>
      <t>Belgia</t>
    </r>
    <r>
      <rPr>
        <vertAlign val="superscript"/>
        <sz val="10"/>
        <rFont val="Arial"/>
        <family val="2"/>
      </rPr>
      <t>2</t>
    </r>
  </si>
  <si>
    <r>
      <t>Frankrike</t>
    </r>
    <r>
      <rPr>
        <vertAlign val="superscript"/>
        <sz val="10"/>
        <rFont val="Arial"/>
        <family val="2"/>
      </rPr>
      <t>2</t>
    </r>
  </si>
  <si>
    <t>Stor-britannia</t>
  </si>
  <si>
    <r>
      <t>Sverige</t>
    </r>
    <r>
      <rPr>
        <vertAlign val="superscript"/>
        <sz val="10"/>
        <rFont val="Arial"/>
        <family val="2"/>
      </rPr>
      <t>2</t>
    </r>
  </si>
  <si>
    <r>
      <t>Østerrike</t>
    </r>
    <r>
      <rPr>
        <vertAlign val="superscript"/>
        <sz val="10"/>
        <rFont val="Arial"/>
        <family val="2"/>
      </rPr>
      <t>2</t>
    </r>
  </si>
  <si>
    <t>D01T99</t>
  </si>
  <si>
    <t>Totalt alle næringer</t>
  </si>
  <si>
    <t>D10T33</t>
  </si>
  <si>
    <t xml:space="preserve">Industri i alt </t>
  </si>
  <si>
    <t>D01T03</t>
  </si>
  <si>
    <t>Jordbruk, skogbruk og fiske</t>
  </si>
  <si>
    <t>D05T09</t>
  </si>
  <si>
    <t>Bergverksdrift</t>
  </si>
  <si>
    <t>D10T12</t>
  </si>
  <si>
    <t>Nærings-, drikkevare- og tobakksindustri</t>
  </si>
  <si>
    <t>D13T15</t>
  </si>
  <si>
    <t>Tekstil-, beklednings- og lærvareindustri</t>
  </si>
  <si>
    <t>D16T18</t>
  </si>
  <si>
    <t>Tre- og papirvareindustri, trykking og grafisk industri</t>
  </si>
  <si>
    <t>D19</t>
  </si>
  <si>
    <t>Petroleums- og kullvareindustri</t>
  </si>
  <si>
    <t>1.96*</t>
  </si>
  <si>
    <t>D20</t>
  </si>
  <si>
    <t>Kjemisk industri</t>
  </si>
  <si>
    <t>5.94*</t>
  </si>
  <si>
    <t>D21</t>
  </si>
  <si>
    <t>Farmasøytisk industri</t>
  </si>
  <si>
    <t>15.26*</t>
  </si>
  <si>
    <t>D22T23</t>
  </si>
  <si>
    <t>Gummivare-, plast- og mineralproduktindustri</t>
  </si>
  <si>
    <t>D24</t>
  </si>
  <si>
    <t>Metallindustri</t>
  </si>
  <si>
    <t>D25</t>
  </si>
  <si>
    <t>Metallvareindustri</t>
  </si>
  <si>
    <t>D26</t>
  </si>
  <si>
    <t>Data- og elektronisk industri</t>
  </si>
  <si>
    <t>D27</t>
  </si>
  <si>
    <t>Elektroteknisk industri</t>
  </si>
  <si>
    <t>D28</t>
  </si>
  <si>
    <t>Maskinindustri</t>
  </si>
  <si>
    <t>D29</t>
  </si>
  <si>
    <t>Motorkjøretøyindustri</t>
  </si>
  <si>
    <t>D30.1</t>
  </si>
  <si>
    <t>Bygging av skip, båter og plattformer</t>
  </si>
  <si>
    <t>0.92*</t>
  </si>
  <si>
    <t>5.29*</t>
  </si>
  <si>
    <t>2.26*</t>
  </si>
  <si>
    <t>3.34*</t>
  </si>
  <si>
    <t>14.28*</t>
  </si>
  <si>
    <t>8.67*</t>
  </si>
  <si>
    <t>8.40*</t>
  </si>
  <si>
    <t>D30.3</t>
  </si>
  <si>
    <t>Bygging av luft- og romfartøyer</t>
  </si>
  <si>
    <t>5.92*</t>
  </si>
  <si>
    <t>7.79*</t>
  </si>
  <si>
    <t>15.01*</t>
  </si>
  <si>
    <t>49.27*</t>
  </si>
  <si>
    <t>D30.X</t>
  </si>
  <si>
    <t>Bygging av jernbaneutstyr og andre transportmidler</t>
  </si>
  <si>
    <t>5.70*</t>
  </si>
  <si>
    <t>1.85*</t>
  </si>
  <si>
    <t>2.43*</t>
  </si>
  <si>
    <t>4.51*</t>
  </si>
  <si>
    <t>15.38*</t>
  </si>
  <si>
    <t>9.34*</t>
  </si>
  <si>
    <t>8.39*</t>
  </si>
  <si>
    <t>D31T32</t>
  </si>
  <si>
    <t>Møbel- og annen industri</t>
  </si>
  <si>
    <t>1.77*</t>
  </si>
  <si>
    <t>D33</t>
  </si>
  <si>
    <t>Maskinreparasjon og -installasjon</t>
  </si>
  <si>
    <t>1.23*</t>
  </si>
  <si>
    <t>D35T39</t>
  </si>
  <si>
    <t>Kraftforsyning, vann, avløp, renovasjon</t>
  </si>
  <si>
    <t>D41T43</t>
  </si>
  <si>
    <t>Bygge- og anleggsvirksomhet</t>
  </si>
  <si>
    <t>D45T47</t>
  </si>
  <si>
    <t>Varehandel</t>
  </si>
  <si>
    <t>D49T53</t>
  </si>
  <si>
    <t>Transport og lagring</t>
  </si>
  <si>
    <t>D55T56</t>
  </si>
  <si>
    <t>Overnattings- og serveringsvirksomhet</t>
  </si>
  <si>
    <t>D58</t>
  </si>
  <si>
    <t>Forlagsvirksomhet</t>
  </si>
  <si>
    <t>0.33*</t>
  </si>
  <si>
    <t>0.59*</t>
  </si>
  <si>
    <t>3.59*</t>
  </si>
  <si>
    <t>0.18*</t>
  </si>
  <si>
    <t>D59T60</t>
  </si>
  <si>
    <t>Film- og TV-prod., musikkutgivelse, radio- og fjernsynskringkasting</t>
  </si>
  <si>
    <t>0.02*</t>
  </si>
  <si>
    <t>0.43*</t>
  </si>
  <si>
    <t>0.31*</t>
  </si>
  <si>
    <t>0.01*</t>
  </si>
  <si>
    <t>D61</t>
  </si>
  <si>
    <t>Telekommunikasjon</t>
  </si>
  <si>
    <t>1.05*</t>
  </si>
  <si>
    <t>3.42*</t>
  </si>
  <si>
    <t>D62T63</t>
  </si>
  <si>
    <t>IKT- og informasjonstjenester</t>
  </si>
  <si>
    <t>2.98*</t>
  </si>
  <si>
    <t>8.94*</t>
  </si>
  <si>
    <t>D64T66</t>
  </si>
  <si>
    <t>Finansiering og forsikring</t>
  </si>
  <si>
    <t>D68</t>
  </si>
  <si>
    <t>Omsetning og drift av fast eiendom</t>
  </si>
  <si>
    <t>D72</t>
  </si>
  <si>
    <t>Forskning og utviklingsarbeid</t>
  </si>
  <si>
    <r>
      <t xml:space="preserve">42.58 </t>
    </r>
    <r>
      <rPr>
        <b/>
        <vertAlign val="superscript"/>
        <sz val="10"/>
        <rFont val="Arial"/>
        <family val="2"/>
      </rPr>
      <t>1</t>
    </r>
  </si>
  <si>
    <t>9.12*</t>
  </si>
  <si>
    <t>9.54*</t>
  </si>
  <si>
    <t>D69T75X</t>
  </si>
  <si>
    <t>Faglig og teknisk tjenesteyting</t>
  </si>
  <si>
    <t>0.55*</t>
  </si>
  <si>
    <t>0.62*</t>
  </si>
  <si>
    <t>D77T82</t>
  </si>
  <si>
    <t>Forretningsmessig tjenesteyting</t>
  </si>
  <si>
    <t>0.08*</t>
  </si>
  <si>
    <t>0.04*</t>
  </si>
  <si>
    <t>D90T99</t>
  </si>
  <si>
    <t>Kultur- og underholdningsvirksomhet</t>
  </si>
  <si>
    <t>FoU som andel av samlet BNP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</si>
  <si>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Basert på ANBERD-data. Brukes OFFBERD-data blir andelen 63,6 prosent.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</si>
  <si>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2013-tall</t>
    </r>
  </si>
  <si>
    <t>* Estimerte verdier</t>
  </si>
  <si>
    <t>Kilde: OECD-beregninger basert på OECDs ANBERD-database, OECDs struktur analyse (STAN), Eurostat's strukturstatistikk for foretakssektoren og nasjonale kilder</t>
  </si>
  <si>
    <t>Sist oppdatert 20.10.2020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</si>
</sst>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b/>
      <sz val="14"/>
      <color rgb="FF996666"/>
      <name val="Arial"/>
      <family val="2"/>
    </font>
    <font>
      <b/>
      <sz val="12"/>
      <color rgb="FF0000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68">
    <xf numFmtId="0" fontId="0" fillId="0" borderId="0"/>
    <xf numFmtId="164" fontId="12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/>
    </xf>
    <xf numFmtId="0" fontId="13" fillId="0" borderId="2">
      <alignment horizontal="right" vertical="center"/>
    </xf>
    <xf numFmtId="0" fontId="12" fillId="0" borderId="5">
      <alignment vertical="center"/>
    </xf>
    <xf numFmtId="1" fontId="7" fillId="0" borderId="5"/>
    <xf numFmtId="0" fontId="15" fillId="0" borderId="0"/>
    <xf numFmtId="0" fontId="17" fillId="0" borderId="0"/>
    <xf numFmtId="0" fontId="4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0" borderId="0"/>
    <xf numFmtId="0" fontId="23" fillId="0" borderId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1" applyNumberFormat="0" applyAlignment="0" applyProtection="0"/>
    <xf numFmtId="0" fontId="34" fillId="9" borderId="22" applyNumberFormat="0" applyAlignment="0" applyProtection="0"/>
    <xf numFmtId="0" fontId="35" fillId="9" borderId="21" applyNumberFormat="0" applyAlignment="0" applyProtection="0"/>
    <xf numFmtId="0" fontId="36" fillId="0" borderId="23" applyNumberFormat="0" applyFill="0" applyAlignment="0" applyProtection="0"/>
    <xf numFmtId="0" fontId="37" fillId="10" borderId="2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11" borderId="25" applyNumberFormat="0" applyFont="0" applyAlignment="0" applyProtection="0"/>
    <xf numFmtId="0" fontId="2" fillId="0" borderId="0"/>
    <xf numFmtId="164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1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</cellStyleXfs>
  <cellXfs count="269">
    <xf numFmtId="0" fontId="0" fillId="0" borderId="0" xfId="0"/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2" applyFont="1" applyFill="1"/>
    <xf numFmtId="0" fontId="11" fillId="2" borderId="0" xfId="4" quotePrefix="1" applyFont="1" applyFill="1" applyAlignment="1">
      <alignment horizontal="left"/>
    </xf>
    <xf numFmtId="0" fontId="12" fillId="2" borderId="0" xfId="0" applyFont="1" applyFill="1" applyBorder="1"/>
    <xf numFmtId="0" fontId="13" fillId="2" borderId="4" xfId="5" applyFill="1" applyBorder="1">
      <alignment horizontal="right" vertical="center"/>
    </xf>
    <xf numFmtId="0" fontId="12" fillId="2" borderId="5" xfId="6" applyFill="1" applyBorder="1">
      <alignment vertical="center"/>
    </xf>
    <xf numFmtId="0" fontId="12" fillId="2" borderId="5" xfId="6" applyFont="1" applyFill="1" applyBorder="1">
      <alignment vertical="center"/>
    </xf>
    <xf numFmtId="1" fontId="12" fillId="2" borderId="5" xfId="7" applyFont="1" applyFill="1" applyBorder="1"/>
    <xf numFmtId="0" fontId="7" fillId="2" borderId="5" xfId="6" applyFont="1" applyFill="1" applyBorder="1">
      <alignment vertical="center"/>
    </xf>
    <xf numFmtId="0" fontId="7" fillId="2" borderId="0" xfId="0" applyFont="1" applyFill="1"/>
    <xf numFmtId="0" fontId="12" fillId="2" borderId="0" xfId="0" applyFont="1" applyFill="1"/>
    <xf numFmtId="0" fontId="16" fillId="2" borderId="0" xfId="8" quotePrefix="1" applyFont="1" applyFill="1" applyAlignment="1">
      <alignment horizontal="left"/>
    </xf>
    <xf numFmtId="0" fontId="17" fillId="2" borderId="0" xfId="9" quotePrefix="1" applyFont="1" applyFill="1" applyAlignment="1">
      <alignment horizontal="left"/>
    </xf>
    <xf numFmtId="0" fontId="16" fillId="2" borderId="0" xfId="8" applyFont="1" applyFill="1"/>
    <xf numFmtId="0" fontId="13" fillId="2" borderId="3" xfId="5" applyFill="1" applyBorder="1" applyAlignment="1">
      <alignment horizontal="left" vertical="center"/>
    </xf>
    <xf numFmtId="0" fontId="11" fillId="2" borderId="0" xfId="4" applyFont="1" applyFill="1">
      <alignment horizontal="left"/>
    </xf>
    <xf numFmtId="1" fontId="7" fillId="2" borderId="5" xfId="7" applyFont="1" applyFill="1" applyBorder="1"/>
    <xf numFmtId="166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1" fillId="2" borderId="0" xfId="4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17" fillId="2" borderId="0" xfId="9" applyFont="1" applyFill="1"/>
    <xf numFmtId="0" fontId="13" fillId="2" borderId="2" xfId="5" applyFill="1">
      <alignment horizontal="right" vertical="center"/>
    </xf>
    <xf numFmtId="3" fontId="7" fillId="2" borderId="5" xfId="6" applyNumberFormat="1" applyFont="1" applyFill="1" applyAlignment="1">
      <alignment horizontal="right" vertical="center"/>
    </xf>
    <xf numFmtId="3" fontId="7" fillId="2" borderId="0" xfId="6" applyNumberFormat="1" applyFont="1" applyFill="1" applyBorder="1" applyAlignment="1">
      <alignment horizontal="right" vertical="center"/>
    </xf>
    <xf numFmtId="3" fontId="7" fillId="2" borderId="8" xfId="6" applyNumberFormat="1" applyFont="1" applyFill="1" applyBorder="1" applyAlignment="1">
      <alignment horizontal="right" vertical="center"/>
    </xf>
    <xf numFmtId="3" fontId="12" fillId="3" borderId="0" xfId="0" applyNumberFormat="1" applyFont="1" applyFill="1"/>
    <xf numFmtId="3" fontId="12" fillId="2" borderId="0" xfId="0" applyNumberFormat="1" applyFont="1" applyFill="1"/>
    <xf numFmtId="3" fontId="12" fillId="2" borderId="5" xfId="6" applyNumberFormat="1" applyFont="1" applyFill="1" applyAlignment="1">
      <alignment horizontal="right" vertical="center"/>
    </xf>
    <xf numFmtId="3" fontId="12" fillId="2" borderId="5" xfId="7" applyNumberFormat="1" applyFont="1" applyFill="1" applyAlignment="1">
      <alignment horizontal="right"/>
    </xf>
    <xf numFmtId="3" fontId="12" fillId="2" borderId="0" xfId="7" applyNumberFormat="1" applyFont="1" applyFill="1" applyBorder="1" applyAlignment="1">
      <alignment horizontal="right"/>
    </xf>
    <xf numFmtId="3" fontId="12" fillId="2" borderId="7" xfId="7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13" fillId="2" borderId="0" xfId="0" applyFont="1" applyFill="1"/>
    <xf numFmtId="3" fontId="7" fillId="2" borderId="0" xfId="0" applyNumberFormat="1" applyFont="1" applyFill="1"/>
    <xf numFmtId="0" fontId="18" fillId="2" borderId="5" xfId="6" applyFont="1" applyFill="1" applyBorder="1">
      <alignment vertical="center"/>
    </xf>
    <xf numFmtId="3" fontId="18" fillId="2" borderId="5" xfId="6" applyNumberFormat="1" applyFont="1" applyFill="1" applyAlignment="1">
      <alignment horizontal="right" vertical="center"/>
    </xf>
    <xf numFmtId="3" fontId="7" fillId="2" borderId="5" xfId="7" applyNumberFormat="1" applyFont="1" applyFill="1" applyAlignment="1">
      <alignment horizontal="right"/>
    </xf>
    <xf numFmtId="3" fontId="7" fillId="2" borderId="9" xfId="7" applyNumberFormat="1" applyFont="1" applyFill="1" applyBorder="1" applyAlignment="1">
      <alignment horizontal="right"/>
    </xf>
    <xf numFmtId="3" fontId="7" fillId="2" borderId="0" xfId="7" applyNumberFormat="1" applyFont="1" applyFill="1" applyBorder="1" applyAlignment="1">
      <alignment horizontal="right"/>
    </xf>
    <xf numFmtId="3" fontId="19" fillId="2" borderId="0" xfId="0" applyNumberFormat="1" applyFont="1" applyFill="1"/>
    <xf numFmtId="0" fontId="19" fillId="2" borderId="0" xfId="0" applyFont="1" applyFill="1"/>
    <xf numFmtId="3" fontId="12" fillId="2" borderId="9" xfId="7" applyNumberFormat="1" applyFont="1" applyFill="1" applyBorder="1" applyAlignment="1">
      <alignment horizontal="right"/>
    </xf>
    <xf numFmtId="0" fontId="19" fillId="2" borderId="5" xfId="6" applyFont="1" applyFill="1" applyBorder="1">
      <alignment vertical="center"/>
    </xf>
    <xf numFmtId="3" fontId="18" fillId="2" borderId="5" xfId="7" applyNumberFormat="1" applyFont="1" applyFill="1" applyAlignment="1">
      <alignment horizontal="right"/>
    </xf>
    <xf numFmtId="3" fontId="18" fillId="2" borderId="9" xfId="7" applyNumberFormat="1" applyFont="1" applyFill="1" applyBorder="1" applyAlignment="1">
      <alignment horizontal="right"/>
    </xf>
    <xf numFmtId="3" fontId="18" fillId="2" borderId="0" xfId="7" applyNumberFormat="1" applyFont="1" applyFill="1" applyBorder="1" applyAlignment="1">
      <alignment horizontal="right"/>
    </xf>
    <xf numFmtId="3" fontId="18" fillId="2" borderId="0" xfId="0" applyNumberFormat="1" applyFont="1" applyFill="1"/>
    <xf numFmtId="0" fontId="18" fillId="2" borderId="0" xfId="0" applyFont="1" applyFill="1"/>
    <xf numFmtId="3" fontId="12" fillId="2" borderId="0" xfId="0" applyNumberFormat="1" applyFont="1" applyFill="1" applyBorder="1"/>
    <xf numFmtId="3" fontId="12" fillId="3" borderId="0" xfId="0" applyNumberFormat="1" applyFont="1" applyFill="1" applyBorder="1"/>
    <xf numFmtId="0" fontId="6" fillId="3" borderId="0" xfId="2" applyFont="1" applyFill="1"/>
    <xf numFmtId="0" fontId="0" fillId="3" borderId="0" xfId="0" applyFill="1"/>
    <xf numFmtId="0" fontId="7" fillId="3" borderId="1" xfId="0" applyFont="1" applyFill="1" applyBorder="1"/>
    <xf numFmtId="0" fontId="8" fillId="3" borderId="0" xfId="3" applyFill="1" applyAlignment="1" applyProtection="1"/>
    <xf numFmtId="0" fontId="15" fillId="2" borderId="0" xfId="8" quotePrefix="1" applyFont="1" applyFill="1" applyAlignment="1">
      <alignment horizontal="left"/>
    </xf>
    <xf numFmtId="0" fontId="15" fillId="2" borderId="0" xfId="8" applyFont="1" applyFill="1" applyAlignment="1">
      <alignment horizontal="left"/>
    </xf>
    <xf numFmtId="0" fontId="15" fillId="2" borderId="0" xfId="8" applyFont="1" applyFill="1"/>
    <xf numFmtId="0" fontId="13" fillId="0" borderId="0" xfId="0" applyFont="1"/>
    <xf numFmtId="0" fontId="12" fillId="4" borderId="0" xfId="0" applyFont="1" applyFill="1" applyBorder="1"/>
    <xf numFmtId="0" fontId="6" fillId="4" borderId="0" xfId="2" applyFont="1" applyFill="1" applyBorder="1"/>
    <xf numFmtId="0" fontId="25" fillId="4" borderId="0" xfId="2" applyFont="1" applyFill="1" applyBorder="1"/>
    <xf numFmtId="0" fontId="26" fillId="4" borderId="0" xfId="4" quotePrefix="1" applyFont="1" applyFill="1" applyBorder="1" applyAlignment="1">
      <alignment horizontal="left"/>
    </xf>
    <xf numFmtId="0" fontId="7" fillId="4" borderId="0" xfId="0" applyFont="1" applyFill="1" applyBorder="1"/>
    <xf numFmtId="0" fontId="13" fillId="4" borderId="11" xfId="5" applyFont="1" applyFill="1" applyBorder="1" applyAlignment="1">
      <alignment horizontal="left" vertical="center"/>
    </xf>
    <xf numFmtId="0" fontId="13" fillId="4" borderId="10" xfId="5" quotePrefix="1" applyFont="1" applyFill="1" applyBorder="1">
      <alignment horizontal="right" vertical="center"/>
    </xf>
    <xf numFmtId="0" fontId="13" fillId="4" borderId="12" xfId="5" applyFont="1" applyFill="1" applyBorder="1">
      <alignment horizontal="right" vertical="center"/>
    </xf>
    <xf numFmtId="0" fontId="12" fillId="4" borderId="13" xfId="6" applyFont="1" applyFill="1" applyBorder="1">
      <alignment vertical="center"/>
    </xf>
    <xf numFmtId="165" fontId="12" fillId="4" borderId="14" xfId="1" applyNumberFormat="1" applyFont="1" applyFill="1" applyBorder="1" applyAlignment="1">
      <alignment horizontal="right"/>
    </xf>
    <xf numFmtId="165" fontId="12" fillId="4" borderId="7" xfId="1" applyNumberFormat="1" applyFont="1" applyFill="1" applyBorder="1" applyAlignment="1">
      <alignment horizontal="right"/>
    </xf>
    <xf numFmtId="165" fontId="12" fillId="4" borderId="15" xfId="1" applyNumberFormat="1" applyFont="1" applyFill="1" applyBorder="1" applyAlignment="1">
      <alignment horizontal="right"/>
    </xf>
    <xf numFmtId="0" fontId="12" fillId="4" borderId="13" xfId="6" quotePrefix="1" applyFont="1" applyFill="1" applyBorder="1" applyAlignment="1">
      <alignment horizontal="left" vertical="center"/>
    </xf>
    <xf numFmtId="1" fontId="12" fillId="4" borderId="13" xfId="7" applyFont="1" applyFill="1" applyBorder="1"/>
    <xf numFmtId="0" fontId="7" fillId="4" borderId="13" xfId="6" applyFont="1" applyFill="1" applyBorder="1">
      <alignment vertical="center"/>
    </xf>
    <xf numFmtId="165" fontId="7" fillId="4" borderId="15" xfId="1" applyNumberFormat="1" applyFont="1" applyFill="1" applyBorder="1" applyAlignment="1">
      <alignment horizontal="right"/>
    </xf>
    <xf numFmtId="165" fontId="7" fillId="4" borderId="7" xfId="1" applyNumberFormat="1" applyFont="1" applyFill="1" applyBorder="1" applyAlignment="1">
      <alignment horizontal="right"/>
    </xf>
    <xf numFmtId="1" fontId="12" fillId="4" borderId="0" xfId="0" applyNumberFormat="1" applyFont="1" applyFill="1" applyBorder="1"/>
    <xf numFmtId="0" fontId="13" fillId="4" borderId="12" xfId="5" quotePrefix="1" applyFont="1" applyFill="1" applyBorder="1">
      <alignment horizontal="right" vertical="center"/>
    </xf>
    <xf numFmtId="165" fontId="12" fillId="4" borderId="15" xfId="0" applyNumberFormat="1" applyFont="1" applyFill="1" applyBorder="1" applyAlignment="1">
      <alignment horizontal="right"/>
    </xf>
    <xf numFmtId="165" fontId="12" fillId="4" borderId="7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5" fontId="7" fillId="4" borderId="7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vertical="top"/>
    </xf>
    <xf numFmtId="2" fontId="12" fillId="4" borderId="15" xfId="0" applyNumberFormat="1" applyFont="1" applyFill="1" applyBorder="1" applyAlignment="1">
      <alignment horizontal="right"/>
    </xf>
    <xf numFmtId="2" fontId="12" fillId="4" borderId="7" xfId="0" applyNumberFormat="1" applyFont="1" applyFill="1" applyBorder="1" applyAlignment="1">
      <alignment horizontal="right"/>
    </xf>
    <xf numFmtId="2" fontId="7" fillId="4" borderId="15" xfId="0" applyNumberFormat="1" applyFont="1" applyFill="1" applyBorder="1" applyAlignment="1">
      <alignment horizontal="right"/>
    </xf>
    <xf numFmtId="2" fontId="7" fillId="4" borderId="7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13" xfId="0" applyNumberFormat="1" applyFont="1" applyFill="1" applyBorder="1" applyAlignment="1">
      <alignment horizontal="left"/>
    </xf>
    <xf numFmtId="3" fontId="12" fillId="4" borderId="15" xfId="0" applyNumberFormat="1" applyFont="1" applyFill="1" applyBorder="1" applyAlignment="1">
      <alignment horizontal="right"/>
    </xf>
    <xf numFmtId="3" fontId="12" fillId="4" borderId="7" xfId="0" applyNumberFormat="1" applyFont="1" applyFill="1" applyBorder="1" applyAlignment="1">
      <alignment horizontal="right"/>
    </xf>
    <xf numFmtId="3" fontId="7" fillId="4" borderId="15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7" fillId="4" borderId="13" xfId="0" applyNumberFormat="1" applyFont="1" applyFill="1" applyBorder="1" applyAlignment="1">
      <alignment horizontal="left"/>
    </xf>
    <xf numFmtId="0" fontId="26" fillId="4" borderId="0" xfId="4" applyFont="1" applyFill="1" applyBorder="1">
      <alignment horizontal="left"/>
    </xf>
    <xf numFmtId="166" fontId="12" fillId="4" borderId="15" xfId="0" applyNumberFormat="1" applyFont="1" applyFill="1" applyBorder="1" applyAlignment="1">
      <alignment horizontal="right"/>
    </xf>
    <xf numFmtId="166" fontId="12" fillId="4" borderId="13" xfId="0" applyNumberFormat="1" applyFont="1" applyFill="1" applyBorder="1" applyAlignment="1">
      <alignment horizontal="right"/>
    </xf>
    <xf numFmtId="166" fontId="12" fillId="4" borderId="7" xfId="0" applyNumberFormat="1" applyFon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166" fontId="7" fillId="4" borderId="7" xfId="0" applyNumberFormat="1" applyFont="1" applyFill="1" applyBorder="1" applyAlignment="1">
      <alignment horizontal="right"/>
    </xf>
    <xf numFmtId="0" fontId="6" fillId="4" borderId="0" xfId="2" quotePrefix="1" applyFont="1" applyFill="1" applyBorder="1" applyAlignment="1">
      <alignment horizontal="left"/>
    </xf>
    <xf numFmtId="0" fontId="12" fillId="4" borderId="0" xfId="0" applyFont="1" applyFill="1" applyBorder="1" applyAlignment="1">
      <alignment horizontal="right"/>
    </xf>
    <xf numFmtId="0" fontId="6" fillId="0" borderId="0" xfId="2" applyFont="1" applyFill="1" applyBorder="1"/>
    <xf numFmtId="4" fontId="12" fillId="0" borderId="0" xfId="6" quotePrefix="1" applyNumberFormat="1" applyFont="1" applyFill="1" applyBorder="1" applyAlignment="1">
      <alignment horizontal="right" vertical="center"/>
    </xf>
    <xf numFmtId="3" fontId="12" fillId="2" borderId="6" xfId="6" applyNumberFormat="1" applyFont="1" applyFill="1" applyBorder="1" applyAlignment="1">
      <alignment horizontal="right" vertical="center"/>
    </xf>
    <xf numFmtId="4" fontId="12" fillId="4" borderId="0" xfId="6" applyNumberFormat="1" applyFont="1" applyFill="1" applyBorder="1" applyAlignment="1">
      <alignment horizontal="right" vertical="center"/>
    </xf>
    <xf numFmtId="4" fontId="12" fillId="4" borderId="0" xfId="7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/>
    </xf>
    <xf numFmtId="166" fontId="12" fillId="4" borderId="7" xfId="7" applyNumberFormat="1" applyFont="1" applyFill="1" applyBorder="1" applyAlignment="1">
      <alignment horizontal="right"/>
    </xf>
    <xf numFmtId="3" fontId="12" fillId="2" borderId="0" xfId="6" applyNumberFormat="1" applyFont="1" applyFill="1" applyBorder="1" applyAlignment="1">
      <alignment horizontal="right" vertical="center"/>
    </xf>
    <xf numFmtId="0" fontId="13" fillId="4" borderId="10" xfId="5" applyFont="1" applyFill="1" applyBorder="1">
      <alignment horizontal="right" vertical="center"/>
    </xf>
    <xf numFmtId="4" fontId="12" fillId="4" borderId="13" xfId="6" applyNumberFormat="1" applyFont="1" applyFill="1" applyBorder="1">
      <alignment vertical="center"/>
    </xf>
    <xf numFmtId="4" fontId="12" fillId="4" borderId="0" xfId="6" applyNumberFormat="1" applyFont="1" applyFill="1" applyBorder="1">
      <alignment vertical="center"/>
    </xf>
    <xf numFmtId="4" fontId="12" fillId="4" borderId="7" xfId="6" applyNumberFormat="1" applyFont="1" applyFill="1" applyBorder="1">
      <alignment vertical="center"/>
    </xf>
    <xf numFmtId="4" fontId="12" fillId="4" borderId="15" xfId="6" applyNumberFormat="1" applyFont="1" applyFill="1" applyBorder="1">
      <alignment vertical="center"/>
    </xf>
    <xf numFmtId="2" fontId="12" fillId="0" borderId="15" xfId="6" applyNumberFormat="1" applyFont="1" applyFill="1" applyBorder="1" applyAlignment="1">
      <alignment horizontal="right" vertical="center"/>
    </xf>
    <xf numFmtId="4" fontId="12" fillId="4" borderId="7" xfId="6" applyNumberFormat="1" applyFont="1" applyFill="1" applyBorder="1" applyAlignment="1">
      <alignment horizontal="right" vertical="center"/>
    </xf>
    <xf numFmtId="4" fontId="12" fillId="4" borderId="15" xfId="6" applyNumberFormat="1" applyFont="1" applyFill="1" applyBorder="1" applyAlignment="1">
      <alignment horizontal="right" vertical="center"/>
    </xf>
    <xf numFmtId="4" fontId="12" fillId="4" borderId="7" xfId="7" applyNumberFormat="1" applyFont="1" applyFill="1" applyBorder="1" applyAlignment="1">
      <alignment horizontal="right"/>
    </xf>
    <xf numFmtId="4" fontId="12" fillId="4" borderId="15" xfId="7" applyNumberFormat="1" applyFont="1" applyFill="1" applyBorder="1" applyAlignment="1">
      <alignment horizontal="right"/>
    </xf>
    <xf numFmtId="4" fontId="12" fillId="0" borderId="15" xfId="0" applyNumberFormat="1" applyFont="1" applyFill="1" applyBorder="1" applyAlignment="1">
      <alignment horizontal="right"/>
    </xf>
    <xf numFmtId="4" fontId="12" fillId="0" borderId="7" xfId="6" quotePrefix="1" applyNumberFormat="1" applyFont="1" applyFill="1" applyBorder="1" applyAlignment="1">
      <alignment horizontal="right" vertical="center"/>
    </xf>
    <xf numFmtId="4" fontId="12" fillId="0" borderId="15" xfId="6" quotePrefix="1" applyNumberFormat="1" applyFont="1" applyFill="1" applyBorder="1" applyAlignment="1">
      <alignment horizontal="right" vertical="center"/>
    </xf>
    <xf numFmtId="4" fontId="12" fillId="4" borderId="13" xfId="7" quotePrefix="1" applyNumberFormat="1" applyFont="1" applyFill="1" applyBorder="1" applyAlignment="1">
      <alignment horizontal="right"/>
    </xf>
    <xf numFmtId="4" fontId="12" fillId="4" borderId="0" xfId="7" quotePrefix="1" applyNumberFormat="1" applyFont="1" applyFill="1" applyBorder="1" applyAlignment="1">
      <alignment horizontal="right"/>
    </xf>
    <xf numFmtId="167" fontId="12" fillId="4" borderId="0" xfId="7" applyNumberFormat="1" applyFont="1" applyFill="1" applyBorder="1" applyAlignment="1">
      <alignment horizontal="right"/>
    </xf>
    <xf numFmtId="166" fontId="12" fillId="4" borderId="15" xfId="7" applyNumberFormat="1" applyFont="1" applyFill="1" applyBorder="1" applyAlignment="1">
      <alignment horizontal="right"/>
    </xf>
    <xf numFmtId="167" fontId="12" fillId="4" borderId="0" xfId="6" applyNumberFormat="1" applyFont="1" applyFill="1" applyBorder="1" applyAlignment="1">
      <alignment horizontal="right" vertical="center"/>
    </xf>
    <xf numFmtId="167" fontId="12" fillId="4" borderId="13" xfId="6" applyNumberFormat="1" applyFont="1" applyFill="1" applyBorder="1" applyAlignment="1">
      <alignment horizontal="right" vertical="center"/>
    </xf>
    <xf numFmtId="3" fontId="12" fillId="2" borderId="7" xfId="6" applyNumberFormat="1" applyFont="1" applyFill="1" applyBorder="1" applyAlignment="1">
      <alignment horizontal="right" vertical="center"/>
    </xf>
    <xf numFmtId="3" fontId="7" fillId="2" borderId="9" xfId="6" applyNumberFormat="1" applyFont="1" applyFill="1" applyBorder="1" applyAlignment="1">
      <alignment horizontal="right" vertical="center"/>
    </xf>
    <xf numFmtId="3" fontId="7" fillId="2" borderId="6" xfId="6" applyNumberFormat="1" applyFont="1" applyFill="1" applyBorder="1" applyAlignment="1">
      <alignment horizontal="right" vertical="center"/>
    </xf>
    <xf numFmtId="3" fontId="12" fillId="2" borderId="5" xfId="6" quotePrefix="1" applyNumberFormat="1" applyFont="1" applyFill="1" applyAlignment="1">
      <alignment horizontal="right" vertical="center"/>
    </xf>
    <xf numFmtId="3" fontId="12" fillId="2" borderId="9" xfId="6" applyNumberFormat="1" applyFont="1" applyFill="1" applyBorder="1" applyAlignment="1">
      <alignment horizontal="right" vertical="center"/>
    </xf>
    <xf numFmtId="3" fontId="18" fillId="2" borderId="9" xfId="6" applyNumberFormat="1" applyFont="1" applyFill="1" applyBorder="1" applyAlignment="1">
      <alignment horizontal="right" vertical="center"/>
    </xf>
    <xf numFmtId="3" fontId="18" fillId="2" borderId="6" xfId="6" applyNumberFormat="1" applyFont="1" applyFill="1" applyBorder="1" applyAlignment="1">
      <alignment horizontal="right" vertical="center"/>
    </xf>
    <xf numFmtId="3" fontId="7" fillId="2" borderId="6" xfId="7" applyNumberFormat="1" applyFont="1" applyFill="1" applyBorder="1" applyAlignment="1">
      <alignment horizontal="right"/>
    </xf>
    <xf numFmtId="3" fontId="7" fillId="0" borderId="5" xfId="6" applyNumberFormat="1" applyFont="1" applyFill="1" applyAlignment="1">
      <alignment horizontal="right" vertical="center"/>
    </xf>
    <xf numFmtId="3" fontId="7" fillId="0" borderId="5" xfId="7" applyNumberFormat="1" applyFont="1" applyFill="1" applyAlignment="1">
      <alignment horizontal="right"/>
    </xf>
    <xf numFmtId="3" fontId="7" fillId="0" borderId="9" xfId="7" applyNumberFormat="1" applyFont="1" applyFill="1" applyBorder="1" applyAlignment="1">
      <alignment horizontal="right"/>
    </xf>
    <xf numFmtId="3" fontId="7" fillId="0" borderId="0" xfId="7" applyNumberFormat="1" applyFont="1" applyFill="1" applyBorder="1" applyAlignment="1">
      <alignment horizontal="right"/>
    </xf>
    <xf numFmtId="3" fontId="7" fillId="0" borderId="6" xfId="7" applyNumberFormat="1" applyFont="1" applyFill="1" applyBorder="1" applyAlignment="1">
      <alignment horizontal="right"/>
    </xf>
    <xf numFmtId="3" fontId="18" fillId="2" borderId="0" xfId="6" applyNumberFormat="1" applyFont="1" applyFill="1" applyBorder="1" applyAlignment="1">
      <alignment horizontal="right" vertical="center"/>
    </xf>
    <xf numFmtId="3" fontId="18" fillId="2" borderId="6" xfId="7" applyNumberFormat="1" applyFont="1" applyFill="1" applyBorder="1" applyAlignment="1">
      <alignment horizontal="right"/>
    </xf>
    <xf numFmtId="3" fontId="12" fillId="0" borderId="5" xfId="6" quotePrefix="1" applyNumberFormat="1" applyFont="1" applyFill="1" applyAlignment="1">
      <alignment horizontal="right" vertical="center"/>
    </xf>
    <xf numFmtId="3" fontId="12" fillId="2" borderId="5" xfId="7" quotePrefix="1" applyNumberFormat="1" applyFont="1" applyFill="1" applyAlignment="1">
      <alignment horizontal="right"/>
    </xf>
    <xf numFmtId="3" fontId="12" fillId="2" borderId="9" xfId="7" quotePrefix="1" applyNumberFormat="1" applyFont="1" applyFill="1" applyBorder="1" applyAlignment="1">
      <alignment horizontal="right"/>
    </xf>
    <xf numFmtId="3" fontId="12" fillId="2" borderId="0" xfId="7" quotePrefix="1" applyNumberFormat="1" applyFont="1" applyFill="1" applyBorder="1" applyAlignment="1">
      <alignment horizontal="right"/>
    </xf>
    <xf numFmtId="3" fontId="12" fillId="2" borderId="6" xfId="7" quotePrefix="1" applyNumberFormat="1" applyFont="1" applyFill="1" applyBorder="1" applyAlignment="1">
      <alignment horizontal="right"/>
    </xf>
    <xf numFmtId="0" fontId="11" fillId="0" borderId="0" xfId="4" quotePrefix="1">
      <alignment horizontal="left"/>
    </xf>
    <xf numFmtId="0" fontId="13" fillId="2" borderId="2" xfId="5" applyFill="1" applyBorder="1" applyAlignment="1">
      <alignment horizontal="left" vertical="center"/>
    </xf>
    <xf numFmtId="0" fontId="12" fillId="2" borderId="17" xfId="6" applyFill="1" applyBorder="1" applyAlignment="1">
      <alignment vertical="center" wrapText="1"/>
    </xf>
    <xf numFmtId="4" fontId="12" fillId="4" borderId="13" xfId="6" applyNumberFormat="1" applyFont="1" applyFill="1" applyBorder="1" applyAlignment="1">
      <alignment vertical="center" wrapText="1"/>
    </xf>
    <xf numFmtId="1" fontId="7" fillId="2" borderId="17" xfId="7" applyFont="1" applyFill="1" applyBorder="1" applyAlignment="1">
      <alignment wrapText="1"/>
    </xf>
    <xf numFmtId="0" fontId="12" fillId="2" borderId="17" xfId="6" applyFont="1" applyFill="1" applyBorder="1" applyAlignment="1">
      <alignment vertical="center" wrapText="1"/>
    </xf>
    <xf numFmtId="4" fontId="12" fillId="4" borderId="13" xfId="7" quotePrefix="1" applyNumberFormat="1" applyFont="1" applyFill="1" applyBorder="1" applyAlignment="1">
      <alignment horizontal="right" wrapText="1"/>
    </xf>
    <xf numFmtId="167" fontId="12" fillId="4" borderId="13" xfId="6" applyNumberFormat="1" applyFont="1" applyFill="1" applyBorder="1" applyAlignment="1">
      <alignment horizontal="right" vertical="center" wrapText="1"/>
    </xf>
    <xf numFmtId="0" fontId="13" fillId="4" borderId="11" xfId="5" applyFont="1" applyFill="1" applyBorder="1">
      <alignment horizontal="right" vertical="center"/>
    </xf>
    <xf numFmtId="4" fontId="12" fillId="0" borderId="13" xfId="0" applyNumberFormat="1" applyFont="1" applyFill="1" applyBorder="1" applyAlignment="1">
      <alignment horizontal="right" wrapText="1"/>
    </xf>
    <xf numFmtId="0" fontId="12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2" fontId="12" fillId="0" borderId="7" xfId="6" applyNumberFormat="1" applyFont="1" applyFill="1" applyBorder="1" applyAlignment="1">
      <alignment horizontal="right" vertical="center"/>
    </xf>
    <xf numFmtId="0" fontId="44" fillId="0" borderId="0" xfId="62"/>
    <xf numFmtId="0" fontId="44" fillId="0" borderId="0" xfId="62" applyFont="1" applyFill="1"/>
    <xf numFmtId="0" fontId="45" fillId="0" borderId="0" xfId="62" applyFont="1" applyFill="1"/>
    <xf numFmtId="1" fontId="44" fillId="0" borderId="0" xfId="62" applyNumberFormat="1" applyFont="1" applyFill="1"/>
    <xf numFmtId="0" fontId="44" fillId="0" borderId="0" xfId="62" applyAlignment="1">
      <alignment horizontal="left"/>
    </xf>
    <xf numFmtId="0" fontId="44" fillId="0" borderId="0" xfId="62" applyFont="1" applyAlignment="1">
      <alignment horizontal="left"/>
    </xf>
    <xf numFmtId="0" fontId="44" fillId="0" borderId="0" xfId="62" applyFont="1"/>
    <xf numFmtId="0" fontId="12" fillId="0" borderId="0" xfId="62" applyFont="1" applyAlignment="1">
      <alignment horizontal="left"/>
    </xf>
    <xf numFmtId="0" fontId="12" fillId="0" borderId="0" xfId="62" applyFont="1"/>
    <xf numFmtId="0" fontId="23" fillId="2" borderId="27" xfId="4" applyFont="1" applyFill="1" applyBorder="1">
      <alignment horizontal="left"/>
    </xf>
    <xf numFmtId="0" fontId="44" fillId="0" borderId="27" xfId="62" applyFont="1" applyBorder="1"/>
    <xf numFmtId="0" fontId="44" fillId="0" borderId="27" xfId="62" applyFont="1" applyBorder="1" applyAlignment="1">
      <alignment horizontal="left"/>
    </xf>
    <xf numFmtId="0" fontId="45" fillId="0" borderId="27" xfId="62" applyFont="1" applyFill="1" applyBorder="1"/>
    <xf numFmtId="0" fontId="44" fillId="0" borderId="27" xfId="62" applyFont="1" applyFill="1" applyBorder="1"/>
    <xf numFmtId="1" fontId="44" fillId="0" borderId="27" xfId="62" applyNumberFormat="1" applyFont="1" applyFill="1" applyBorder="1"/>
    <xf numFmtId="0" fontId="12" fillId="0" borderId="10" xfId="62" applyFont="1" applyBorder="1" applyAlignment="1">
      <alignment horizontal="left" wrapText="1"/>
    </xf>
    <xf numFmtId="0" fontId="12" fillId="0" borderId="10" xfId="62" applyFont="1" applyFill="1" applyBorder="1" applyAlignment="1">
      <alignment horizontal="right" wrapText="1"/>
    </xf>
    <xf numFmtId="2" fontId="7" fillId="0" borderId="15" xfId="62" applyNumberFormat="1" applyFont="1" applyFill="1" applyBorder="1" applyAlignment="1">
      <alignment horizontal="right"/>
    </xf>
    <xf numFmtId="1" fontId="12" fillId="0" borderId="10" xfId="62" applyNumberFormat="1" applyFont="1" applyFill="1" applyBorder="1" applyAlignment="1">
      <alignment horizontal="right" wrapText="1"/>
    </xf>
    <xf numFmtId="2" fontId="12" fillId="0" borderId="15" xfId="62" applyNumberFormat="1" applyFont="1" applyFill="1" applyBorder="1" applyAlignment="1">
      <alignment horizontal="right"/>
    </xf>
    <xf numFmtId="2" fontId="12" fillId="0" borderId="30" xfId="62" applyNumberFormat="1" applyFont="1" applyFill="1" applyBorder="1" applyAlignment="1">
      <alignment horizontal="right"/>
    </xf>
    <xf numFmtId="2" fontId="7" fillId="0" borderId="13" xfId="62" applyNumberFormat="1" applyFont="1" applyFill="1" applyBorder="1" applyAlignment="1">
      <alignment horizontal="right"/>
    </xf>
    <xf numFmtId="2" fontId="12" fillId="0" borderId="13" xfId="62" applyNumberFormat="1" applyFont="1" applyFill="1" applyBorder="1" applyAlignment="1">
      <alignment horizontal="right"/>
    </xf>
    <xf numFmtId="2" fontId="12" fillId="0" borderId="29" xfId="62" applyNumberFormat="1" applyFont="1" applyFill="1" applyBorder="1" applyAlignment="1">
      <alignment horizontal="right"/>
    </xf>
    <xf numFmtId="0" fontId="44" fillId="0" borderId="0" xfId="62" applyFill="1"/>
    <xf numFmtId="0" fontId="7" fillId="0" borderId="31" xfId="62" applyFont="1" applyFill="1" applyBorder="1" applyAlignment="1"/>
    <xf numFmtId="0" fontId="7" fillId="0" borderId="28" xfId="62" applyFont="1" applyFill="1" applyBorder="1" applyAlignment="1"/>
    <xf numFmtId="0" fontId="12" fillId="0" borderId="15" xfId="62" applyFont="1" applyFill="1" applyBorder="1" applyAlignment="1">
      <alignment horizontal="left"/>
    </xf>
    <xf numFmtId="0" fontId="12" fillId="0" borderId="7" xfId="62" applyFont="1" applyFill="1" applyBorder="1" applyAlignment="1">
      <alignment horizontal="left"/>
    </xf>
    <xf numFmtId="0" fontId="12" fillId="0" borderId="0" xfId="62" applyFont="1" applyFill="1" applyBorder="1" applyAlignment="1">
      <alignment horizontal="left"/>
    </xf>
    <xf numFmtId="0" fontId="7" fillId="0" borderId="7" xfId="62" applyFont="1" applyFill="1" applyBorder="1" applyAlignment="1">
      <alignment horizontal="left"/>
    </xf>
    <xf numFmtId="0" fontId="7" fillId="0" borderId="0" xfId="62" applyFont="1" applyFill="1" applyBorder="1" applyAlignment="1">
      <alignment horizontal="left"/>
    </xf>
    <xf numFmtId="0" fontId="46" fillId="0" borderId="0" xfId="62" applyFont="1" applyFill="1"/>
    <xf numFmtId="0" fontId="12" fillId="0" borderId="13" xfId="62" quotePrefix="1" applyFont="1" applyFill="1" applyBorder="1" applyAlignment="1">
      <alignment horizontal="left"/>
    </xf>
    <xf numFmtId="0" fontId="44" fillId="0" borderId="7" xfId="62" applyFill="1" applyBorder="1"/>
    <xf numFmtId="0" fontId="12" fillId="0" borderId="32" xfId="62" applyFont="1" applyFill="1" applyBorder="1" applyAlignment="1">
      <alignment horizontal="left"/>
    </xf>
    <xf numFmtId="0" fontId="12" fillId="0" borderId="27" xfId="62" applyFont="1" applyFill="1" applyBorder="1" applyAlignment="1">
      <alignment horizontal="left"/>
    </xf>
    <xf numFmtId="0" fontId="12" fillId="0" borderId="0" xfId="62" applyFont="1" applyFill="1" applyBorder="1"/>
    <xf numFmtId="0" fontId="44" fillId="0" borderId="0" xfId="62" applyFill="1" applyBorder="1"/>
    <xf numFmtId="0" fontId="44" fillId="0" borderId="27" xfId="62" applyFill="1" applyBorder="1"/>
    <xf numFmtId="0" fontId="12" fillId="0" borderId="11" xfId="62" applyFont="1" applyFill="1" applyBorder="1" applyAlignment="1">
      <alignment horizontal="right" wrapText="1"/>
    </xf>
    <xf numFmtId="0" fontId="12" fillId="0" borderId="29" xfId="62" applyFont="1" applyFill="1" applyBorder="1" applyAlignment="1">
      <alignment horizontal="right"/>
    </xf>
    <xf numFmtId="0" fontId="12" fillId="0" borderId="30" xfId="62" applyFont="1" applyFill="1" applyBorder="1" applyAlignment="1">
      <alignment horizontal="right"/>
    </xf>
    <xf numFmtId="0" fontId="44" fillId="0" borderId="31" xfId="62" applyFont="1" applyFill="1" applyBorder="1"/>
    <xf numFmtId="0" fontId="44" fillId="0" borderId="0" xfId="62" applyFont="1" applyFill="1" applyBorder="1"/>
    <xf numFmtId="0" fontId="12" fillId="0" borderId="30" xfId="62" applyFont="1" applyFill="1" applyBorder="1" applyAlignment="1">
      <alignment horizontal="left"/>
    </xf>
    <xf numFmtId="0" fontId="12" fillId="0" borderId="31" xfId="62" applyFont="1" applyFill="1" applyBorder="1" applyAlignment="1">
      <alignment horizontal="left"/>
    </xf>
    <xf numFmtId="0" fontId="12" fillId="0" borderId="0" xfId="62" applyFont="1" applyFill="1" applyBorder="1" applyAlignment="1">
      <alignment horizontal="left" wrapText="1"/>
    </xf>
    <xf numFmtId="0" fontId="12" fillId="0" borderId="0" xfId="62" applyFont="1" applyFill="1" applyBorder="1" applyAlignment="1">
      <alignment horizontal="left" vertical="top" wrapText="1"/>
    </xf>
    <xf numFmtId="2" fontId="12" fillId="0" borderId="16" xfId="62" applyNumberFormat="1" applyFont="1" applyFill="1" applyBorder="1" applyAlignment="1">
      <alignment horizontal="right"/>
    </xf>
    <xf numFmtId="1" fontId="12" fillId="0" borderId="16" xfId="62" applyNumberFormat="1" applyFont="1" applyFill="1" applyBorder="1" applyAlignment="1">
      <alignment horizontal="right"/>
    </xf>
    <xf numFmtId="0" fontId="12" fillId="0" borderId="10" xfId="62" applyFont="1" applyFill="1" applyBorder="1" applyAlignment="1">
      <alignment horizontal="right"/>
    </xf>
    <xf numFmtId="0" fontId="7" fillId="0" borderId="33" xfId="62" applyFont="1" applyFill="1" applyBorder="1" applyAlignment="1"/>
    <xf numFmtId="3" fontId="7" fillId="0" borderId="15" xfId="62" applyNumberFormat="1" applyFont="1" applyFill="1" applyBorder="1" applyAlignment="1">
      <alignment horizontal="right"/>
    </xf>
    <xf numFmtId="3" fontId="12" fillId="0" borderId="15" xfId="62" applyNumberFormat="1" applyFont="1" applyFill="1" applyBorder="1" applyAlignment="1">
      <alignment horizontal="right"/>
    </xf>
    <xf numFmtId="3" fontId="12" fillId="0" borderId="30" xfId="62" applyNumberFormat="1" applyFont="1" applyFill="1" applyBorder="1" applyAlignment="1">
      <alignment horizontal="right"/>
    </xf>
    <xf numFmtId="2" fontId="7" fillId="0" borderId="30" xfId="62" applyNumberFormat="1" applyFont="1" applyFill="1" applyBorder="1" applyAlignment="1">
      <alignment horizontal="right"/>
    </xf>
    <xf numFmtId="0" fontId="7" fillId="0" borderId="10" xfId="62" applyFont="1" applyFill="1" applyBorder="1" applyAlignment="1">
      <alignment horizontal="right"/>
    </xf>
    <xf numFmtId="0" fontId="7" fillId="0" borderId="10" xfId="62" applyFont="1" applyFill="1" applyBorder="1" applyAlignment="1">
      <alignment horizontal="right" wrapText="1"/>
    </xf>
    <xf numFmtId="0" fontId="44" fillId="0" borderId="0" xfId="62" applyFill="1" applyAlignment="1">
      <alignment horizontal="right"/>
    </xf>
    <xf numFmtId="0" fontId="12" fillId="0" borderId="13" xfId="62" applyFont="1" applyFill="1" applyBorder="1" applyAlignment="1">
      <alignment horizontal="right"/>
    </xf>
    <xf numFmtId="0" fontId="7" fillId="0" borderId="13" xfId="62" applyFont="1" applyFill="1" applyBorder="1" applyAlignment="1">
      <alignment horizontal="right"/>
    </xf>
    <xf numFmtId="4" fontId="7" fillId="4" borderId="13" xfId="7" applyNumberFormat="1" applyFont="1" applyFill="1" applyBorder="1" applyAlignment="1">
      <alignment horizontal="right" wrapText="1"/>
    </xf>
    <xf numFmtId="4" fontId="7" fillId="4" borderId="13" xfId="7" applyNumberFormat="1" applyFont="1" applyFill="1" applyBorder="1" applyAlignment="1">
      <alignment horizontal="right"/>
    </xf>
    <xf numFmtId="4" fontId="7" fillId="4" borderId="15" xfId="7" applyNumberFormat="1" applyFont="1" applyFill="1" applyBorder="1" applyAlignment="1">
      <alignment horizontal="right"/>
    </xf>
    <xf numFmtId="4" fontId="7" fillId="4" borderId="7" xfId="7" applyNumberFormat="1" applyFont="1" applyFill="1" applyBorder="1" applyAlignment="1">
      <alignment horizontal="right"/>
    </xf>
    <xf numFmtId="2" fontId="12" fillId="0" borderId="13" xfId="6" applyNumberFormat="1" applyFont="1" applyFill="1" applyBorder="1" applyAlignment="1">
      <alignment horizontal="right" vertical="center" wrapText="1"/>
    </xf>
    <xf numFmtId="2" fontId="12" fillId="0" borderId="13" xfId="6" applyNumberFormat="1" applyFont="1" applyFill="1" applyBorder="1" applyAlignment="1">
      <alignment horizontal="right" vertical="center"/>
    </xf>
    <xf numFmtId="4" fontId="12" fillId="4" borderId="13" xfId="6" applyNumberFormat="1" applyFont="1" applyFill="1" applyBorder="1" applyAlignment="1">
      <alignment horizontal="right" vertical="center" wrapText="1"/>
    </xf>
    <xf numFmtId="4" fontId="12" fillId="4" borderId="13" xfId="6" applyNumberFormat="1" applyFont="1" applyFill="1" applyBorder="1" applyAlignment="1">
      <alignment horizontal="right" vertical="center"/>
    </xf>
    <xf numFmtId="4" fontId="12" fillId="0" borderId="13" xfId="6" applyNumberFormat="1" applyFont="1" applyFill="1" applyBorder="1" applyAlignment="1">
      <alignment horizontal="right" vertical="center" wrapText="1"/>
    </xf>
    <xf numFmtId="4" fontId="12" fillId="0" borderId="13" xfId="6" applyNumberFormat="1" applyFont="1" applyFill="1" applyBorder="1" applyAlignment="1">
      <alignment horizontal="right" vertical="center"/>
    </xf>
    <xf numFmtId="4" fontId="12" fillId="0" borderId="0" xfId="7" applyNumberFormat="1" applyFont="1" applyFill="1" applyBorder="1" applyAlignment="1">
      <alignment horizontal="right"/>
    </xf>
    <xf numFmtId="4" fontId="12" fillId="4" borderId="13" xfId="7" applyNumberFormat="1" applyFont="1" applyFill="1" applyBorder="1" applyAlignment="1">
      <alignment horizontal="right"/>
    </xf>
    <xf numFmtId="0" fontId="12" fillId="4" borderId="13" xfId="6" applyFont="1" applyFill="1" applyBorder="1" applyAlignment="1">
      <alignment horizontal="right" vertical="center" wrapText="1"/>
    </xf>
    <xf numFmtId="0" fontId="12" fillId="4" borderId="13" xfId="6" applyFont="1" applyFill="1" applyBorder="1" applyAlignment="1">
      <alignment horizontal="right" vertical="center"/>
    </xf>
    <xf numFmtId="0" fontId="12" fillId="4" borderId="0" xfId="6" applyFont="1" applyFill="1" applyBorder="1" applyAlignment="1">
      <alignment horizontal="right" vertical="center"/>
    </xf>
    <xf numFmtId="0" fontId="12" fillId="4" borderId="15" xfId="6" applyFont="1" applyFill="1" applyBorder="1" applyAlignment="1">
      <alignment horizontal="right" vertical="center"/>
    </xf>
    <xf numFmtId="0" fontId="12" fillId="4" borderId="7" xfId="6" applyFont="1" applyFill="1" applyBorder="1" applyAlignment="1">
      <alignment horizontal="right" vertical="center"/>
    </xf>
    <xf numFmtId="166" fontId="7" fillId="4" borderId="13" xfId="7" applyNumberFormat="1" applyFont="1" applyFill="1" applyBorder="1" applyAlignment="1">
      <alignment horizontal="right" wrapText="1"/>
    </xf>
    <xf numFmtId="166" fontId="7" fillId="4" borderId="13" xfId="7" applyNumberFormat="1" applyFont="1" applyFill="1" applyBorder="1" applyAlignment="1">
      <alignment horizontal="right"/>
    </xf>
    <xf numFmtId="166" fontId="7" fillId="4" borderId="15" xfId="7" applyNumberFormat="1" applyFont="1" applyFill="1" applyBorder="1" applyAlignment="1">
      <alignment horizontal="right"/>
    </xf>
    <xf numFmtId="166" fontId="7" fillId="4" borderId="7" xfId="7" applyNumberFormat="1" applyFont="1" applyFill="1" applyBorder="1" applyAlignment="1">
      <alignment horizontal="right"/>
    </xf>
    <xf numFmtId="167" fontId="7" fillId="4" borderId="13" xfId="7" applyNumberFormat="1" applyFont="1" applyFill="1" applyBorder="1" applyAlignment="1">
      <alignment horizontal="right" wrapText="1"/>
    </xf>
    <xf numFmtId="167" fontId="7" fillId="4" borderId="13" xfId="7" applyNumberFormat="1" applyFont="1" applyFill="1" applyBorder="1" applyAlignment="1">
      <alignment horizontal="right"/>
    </xf>
    <xf numFmtId="167" fontId="7" fillId="4" borderId="0" xfId="7" applyNumberFormat="1" applyFont="1" applyFill="1" applyBorder="1" applyAlignment="1">
      <alignment horizontal="right"/>
    </xf>
    <xf numFmtId="167" fontId="7" fillId="4" borderId="7" xfId="7" applyNumberFormat="1" applyFont="1" applyFill="1" applyBorder="1" applyAlignment="1">
      <alignment horizontal="right"/>
    </xf>
    <xf numFmtId="167" fontId="12" fillId="4" borderId="7" xfId="7" applyNumberFormat="1" applyFont="1" applyFill="1" applyBorder="1" applyAlignment="1">
      <alignment horizontal="right"/>
    </xf>
    <xf numFmtId="167" fontId="12" fillId="4" borderId="7" xfId="6" applyNumberFormat="1" applyFont="1" applyFill="1" applyBorder="1" applyAlignment="1">
      <alignment horizontal="right" vertical="center"/>
    </xf>
    <xf numFmtId="0" fontId="7" fillId="0" borderId="7" xfId="62" applyFont="1" applyFill="1" applyBorder="1" applyAlignment="1"/>
    <xf numFmtId="0" fontId="7" fillId="0" borderId="0" xfId="62" applyFont="1" applyFill="1" applyBorder="1" applyAlignment="1"/>
    <xf numFmtId="0" fontId="44" fillId="0" borderId="7" xfId="62" applyFont="1" applyBorder="1"/>
    <xf numFmtId="0" fontId="7" fillId="0" borderId="0" xfId="0" applyFont="1"/>
    <xf numFmtId="0" fontId="12" fillId="0" borderId="0" xfId="0" applyFont="1"/>
    <xf numFmtId="0" fontId="12" fillId="0" borderId="29" xfId="62" applyFont="1" applyFill="1" applyBorder="1" applyAlignment="1">
      <alignment horizontal="right" wrapText="1"/>
    </xf>
    <xf numFmtId="0" fontId="16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8" fillId="3" borderId="0" xfId="0" applyFont="1" applyFill="1" applyAlignment="1"/>
    <xf numFmtId="0" fontId="15" fillId="3" borderId="0" xfId="0" applyNumberFormat="1" applyFont="1" applyFill="1" applyBorder="1" applyAlignment="1">
      <alignment horizontal="left"/>
    </xf>
    <xf numFmtId="0" fontId="12" fillId="0" borderId="16" xfId="62" applyFont="1" applyBorder="1" applyAlignment="1">
      <alignment horizontal="left"/>
    </xf>
    <xf numFmtId="0" fontId="12" fillId="0" borderId="11" xfId="62" applyFont="1" applyBorder="1" applyAlignment="1">
      <alignment horizontal="left"/>
    </xf>
    <xf numFmtId="0" fontId="12" fillId="0" borderId="27" xfId="62" applyFont="1" applyFill="1" applyBorder="1" applyAlignment="1">
      <alignment horizontal="right" wrapText="1"/>
    </xf>
    <xf numFmtId="0" fontId="12" fillId="0" borderId="29" xfId="62" applyFont="1" applyFill="1" applyBorder="1" applyAlignment="1">
      <alignment horizontal="right" wrapText="1"/>
    </xf>
    <xf numFmtId="0" fontId="12" fillId="0" borderId="0" xfId="62" applyFont="1" applyFill="1" applyBorder="1" applyAlignment="1">
      <alignment horizontal="right" wrapText="1"/>
    </xf>
    <xf numFmtId="0" fontId="12" fillId="0" borderId="13" xfId="62" applyFont="1" applyFill="1" applyBorder="1" applyAlignment="1">
      <alignment horizontal="right" wrapText="1"/>
    </xf>
  </cellXfs>
  <cellStyles count="68">
    <cellStyle name="1. Tabell nr" xfId="2" xr:uid="{00000000-0005-0000-0000-000000000000}"/>
    <cellStyle name="2. Tabell-tittel" xfId="4" xr:uid="{00000000-0005-0000-0000-000001000000}"/>
    <cellStyle name="20 % – uthevingsfarge 1" xfId="33" builtinId="30" customBuiltin="1"/>
    <cellStyle name="20 % – uthevingsfarge 2" xfId="37" builtinId="34" customBuiltin="1"/>
    <cellStyle name="20 % – uthevingsfarge 3" xfId="41" builtinId="38" customBuiltin="1"/>
    <cellStyle name="20 % – uthevingsfarge 4" xfId="45" builtinId="42" customBuiltin="1"/>
    <cellStyle name="20 % – uthevingsfarge 5" xfId="49" builtinId="46" customBuiltin="1"/>
    <cellStyle name="20 % – uthevingsfarge 6" xfId="53" builtinId="50" customBuiltin="1"/>
    <cellStyle name="3. Tabell-hode" xfId="5" xr:uid="{00000000-0005-0000-0000-000008000000}"/>
    <cellStyle name="4. Tabell-kropp" xfId="6" xr:uid="{00000000-0005-0000-0000-000009000000}"/>
    <cellStyle name="40 % – uthevingsfarge 1" xfId="34" builtinId="31" customBuiltin="1"/>
    <cellStyle name="40 % – uthevingsfarge 2" xfId="38" builtinId="35" customBuiltin="1"/>
    <cellStyle name="40 % – uthevingsfarge 3" xfId="42" builtinId="39" customBuiltin="1"/>
    <cellStyle name="40 % – uthevingsfarge 4" xfId="46" builtinId="43" customBuiltin="1"/>
    <cellStyle name="40 % – uthevingsfarge 5" xfId="50" builtinId="47" customBuiltin="1"/>
    <cellStyle name="40 % – uthevingsfarge 6" xfId="54" builtinId="51" customBuiltin="1"/>
    <cellStyle name="5. Tabell-kropp hf" xfId="7" xr:uid="{00000000-0005-0000-0000-000010000000}"/>
    <cellStyle name="60 % – uthevingsfarge 1" xfId="35" builtinId="32" customBuiltin="1"/>
    <cellStyle name="60 % – uthevingsfarge 2" xfId="39" builtinId="36" customBuiltin="1"/>
    <cellStyle name="60 % – uthevingsfarge 3" xfId="43" builtinId="40" customBuiltin="1"/>
    <cellStyle name="60 % – uthevingsfarge 4" xfId="47" builtinId="44" customBuiltin="1"/>
    <cellStyle name="60 % – uthevingsfarge 5" xfId="51" builtinId="48" customBuiltin="1"/>
    <cellStyle name="60 % – uthevingsfarge 6" xfId="55" builtinId="52" customBuiltin="1"/>
    <cellStyle name="8. Tabell-kilde" xfId="9" xr:uid="{00000000-0005-0000-0000-000017000000}"/>
    <cellStyle name="9. Tabell-note" xfId="8" xr:uid="{00000000-0005-0000-0000-000018000000}"/>
    <cellStyle name="Beregning" xfId="26" builtinId="22" customBuiltin="1"/>
    <cellStyle name="Dårlig" xfId="22" builtinId="27" customBuiltin="1"/>
    <cellStyle name="Forklarende tekst" xfId="30" builtinId="53" customBuiltin="1"/>
    <cellStyle name="God" xfId="21" builtinId="26" customBuiltin="1"/>
    <cellStyle name="Hyperkobling" xfId="3" builtinId="8"/>
    <cellStyle name="Hyperkobling 2" xfId="61" xr:uid="{00000000-0005-0000-0000-00001E000000}"/>
    <cellStyle name="Inndata" xfId="24" builtinId="20" customBuiltin="1"/>
    <cellStyle name="Koblet celle" xfId="27" builtinId="24" customBuiltin="1"/>
    <cellStyle name="Komma" xfId="1" builtinId="3"/>
    <cellStyle name="Komma 2" xfId="60" xr:uid="{00000000-0005-0000-0000-000022000000}"/>
    <cellStyle name="Kontrollcelle" xfId="28" builtinId="23" customBuiltin="1"/>
    <cellStyle name="Normal" xfId="0" builtinId="0"/>
    <cellStyle name="Normal 2" xfId="10" xr:uid="{00000000-0005-0000-0000-000025000000}"/>
    <cellStyle name="Normal 2 2" xfId="11" xr:uid="{00000000-0005-0000-0000-000026000000}"/>
    <cellStyle name="Normal 2 3" xfId="63" xr:uid="{00000000-0005-0000-0000-000027000000}"/>
    <cellStyle name="Normal 3" xfId="12" xr:uid="{00000000-0005-0000-0000-000028000000}"/>
    <cellStyle name="Normal 3 2" xfId="57" xr:uid="{00000000-0005-0000-0000-000029000000}"/>
    <cellStyle name="Normal 4" xfId="13" xr:uid="{00000000-0005-0000-0000-00002A000000}"/>
    <cellStyle name="Normal 4 2" xfId="64" xr:uid="{00000000-0005-0000-0000-00002B000000}"/>
    <cellStyle name="Normal 5" xfId="14" xr:uid="{00000000-0005-0000-0000-00002C000000}"/>
    <cellStyle name="Normal 5 2" xfId="65" xr:uid="{00000000-0005-0000-0000-00002D000000}"/>
    <cellStyle name="Normal 6" xfId="59" xr:uid="{00000000-0005-0000-0000-00002E000000}"/>
    <cellStyle name="Normal 6 2" xfId="66" xr:uid="{00000000-0005-0000-0000-00002F000000}"/>
    <cellStyle name="Normal 7" xfId="67" xr:uid="{00000000-0005-0000-0000-000030000000}"/>
    <cellStyle name="Normal 9" xfId="62" xr:uid="{00000000-0005-0000-0000-000031000000}"/>
    <cellStyle name="Note 2" xfId="58" xr:uid="{00000000-0005-0000-0000-000032000000}"/>
    <cellStyle name="Nøytral" xfId="23" builtinId="28" customBuiltin="1"/>
    <cellStyle name="Overskrift 1" xfId="17" builtinId="16" customBuiltin="1"/>
    <cellStyle name="Overskrift 2" xfId="18" builtinId="17" customBuiltin="1"/>
    <cellStyle name="Overskrift 3" xfId="19" builtinId="18" customBuiltin="1"/>
    <cellStyle name="Overskrift 4" xfId="20" builtinId="19" customBuiltin="1"/>
    <cellStyle name="Tabell" xfId="15" xr:uid="{00000000-0005-0000-0000-000038000000}"/>
    <cellStyle name="Tabell-tittel" xfId="16" xr:uid="{00000000-0005-0000-0000-000039000000}"/>
    <cellStyle name="Tittel 2" xfId="56" xr:uid="{00000000-0005-0000-0000-00003A000000}"/>
    <cellStyle name="Totalt" xfId="31" builtinId="25" customBuiltin="1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rseltekst" xfId="29" builtinId="11" customBuiltin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showGridLines="0" workbookViewId="0">
      <selection activeCell="A5" sqref="A5"/>
    </sheetView>
  </sheetViews>
  <sheetFormatPr baseColWidth="10" defaultColWidth="11.42578125" defaultRowHeight="12.75" x14ac:dyDescent="0.2"/>
  <cols>
    <col min="1" max="1" width="8.7109375" style="54" customWidth="1"/>
    <col min="2" max="2" width="137" style="54" bestFit="1" customWidth="1"/>
    <col min="3" max="3" width="29.42578125" style="54" customWidth="1"/>
    <col min="4" max="16384" width="11.42578125" style="54"/>
  </cols>
  <sheetData>
    <row r="1" spans="1:3" ht="18" x14ac:dyDescent="0.25">
      <c r="A1" s="53" t="s">
        <v>0</v>
      </c>
    </row>
    <row r="3" spans="1:3" x14ac:dyDescent="0.2">
      <c r="A3" s="55" t="s">
        <v>1</v>
      </c>
      <c r="B3" s="55" t="s">
        <v>2</v>
      </c>
      <c r="C3" s="55" t="s">
        <v>3</v>
      </c>
    </row>
    <row r="4" spans="1:3" x14ac:dyDescent="0.2">
      <c r="A4" s="56" t="s">
        <v>4</v>
      </c>
      <c r="B4" s="54" t="str">
        <f>'A.5.1'!A3</f>
        <v>Totale FoU-utgifter¹ i land OECD samler statistikk for 1981–2018. Løpende priser. Mill. NOK.</v>
      </c>
      <c r="C4" s="54" t="str">
        <f>+'A.5.1'!$A$1</f>
        <v>Sist oppdatert 09.09.2020</v>
      </c>
    </row>
    <row r="5" spans="1:3" x14ac:dyDescent="0.2">
      <c r="A5" s="56" t="s">
        <v>5</v>
      </c>
      <c r="B5" s="54" t="str">
        <f>'A.5.2'!A3</f>
        <v>Totale FoU-utgifter¹ i land OECD samler statistikk for 1981–2018. Mill. NOK i faste 2015-priser.</v>
      </c>
      <c r="C5" s="54" t="str">
        <f>+'A.5.2'!$A$1</f>
        <v>Sist oppdatert 20.10.2020</v>
      </c>
    </row>
    <row r="6" spans="1:3" x14ac:dyDescent="0.2">
      <c r="A6" s="56" t="s">
        <v>6</v>
      </c>
      <c r="B6" s="54" t="str">
        <f>'A.5.3'!A3</f>
        <v>Totale FoU-utgifter som andel av brutto nasjonalprodukt (BNP) i land OECD samler statistikk for 1981–2018. Prosent.</v>
      </c>
      <c r="C6" s="54" t="str">
        <f>+'A.5.3'!$A$1</f>
        <v>Sist oppdatert 09.09.2020</v>
      </c>
    </row>
    <row r="7" spans="1:3" x14ac:dyDescent="0.2">
      <c r="A7" s="56" t="s">
        <v>7</v>
      </c>
      <c r="B7" s="54" t="str">
        <f>'A.5.4'!A3</f>
        <v>Totale FoU-utgifter¹ i land OECD samler statistikk for 1981–2018 NOK i faste 2015-priser per innbygger.</v>
      </c>
      <c r="C7" s="54" t="str">
        <f>+'A.5.4'!$A$1</f>
        <v>Sist oppdatert 20.10.2020</v>
      </c>
    </row>
    <row r="8" spans="1:3" x14ac:dyDescent="0.2">
      <c r="A8" s="56" t="s">
        <v>8</v>
      </c>
      <c r="B8" s="54" t="str">
        <f>'A.5.5'!A3</f>
        <v>FoU i foretakssektoren i land OECD samler statistikk for 1981–2018. Prosentandel av totale FoU-utgifter.</v>
      </c>
      <c r="C8" s="54" t="str">
        <f>+'A.5.5'!$A$1</f>
        <v>Sist oppdatert 10.09.2020</v>
      </c>
    </row>
    <row r="9" spans="1:3" x14ac:dyDescent="0.2">
      <c r="A9" s="56" t="s">
        <v>9</v>
      </c>
      <c r="B9" s="54" t="str">
        <f>'A.5.6'!A3</f>
        <v>FoU i universitets- og høgskolesektoren i land OECD samler statistikk for 1981–2018. Prosentandel av totale FoU-utgifter.</v>
      </c>
      <c r="C9" s="54" t="str">
        <f>+'A.5.6'!$A$1</f>
        <v>Sist oppdatert 10.09.2020</v>
      </c>
    </row>
    <row r="10" spans="1:3" x14ac:dyDescent="0.2">
      <c r="A10" s="56" t="s">
        <v>10</v>
      </c>
      <c r="B10" s="54" t="str">
        <f>'A.5.7'!A3&amp;" "&amp;'A.5.7'!A4</f>
        <v>FoU i offentlig sektor (inklusiv privat ikke-forretningsmessig sektor, PNP-sektor) i land OECD samler statistikk for 1981–2018.  Prosentandel av totale FoU-utgifter.</v>
      </c>
      <c r="C10" s="54" t="str">
        <f>+'A.5.7'!$A$1</f>
        <v>Sist oppdatert 10.09.2020</v>
      </c>
    </row>
    <row r="11" spans="1:3" x14ac:dyDescent="0.2">
      <c r="A11" s="56" t="s">
        <v>11</v>
      </c>
      <c r="B11" s="54" t="str">
        <f>'A.5.8'!A3</f>
        <v>FoU-utgifter finansiert av foretakssektoren i land OECD samler statistikk for 1981–2018. Prosentandel av totale FoU-utgifter.</v>
      </c>
      <c r="C11" s="54" t="str">
        <f>+'A.5.8'!$A$1</f>
        <v>Sist oppdatert 10.09.2020</v>
      </c>
    </row>
    <row r="12" spans="1:3" x14ac:dyDescent="0.2">
      <c r="A12" s="56" t="s">
        <v>12</v>
      </c>
      <c r="B12" s="54" t="str">
        <f>'A.5.9'!A3</f>
        <v>FoU-utgifter finansiert av offentlige kilder i land OECD samler statistikk for 1981–2018. Prosentandel av totale FoU-utgifter.</v>
      </c>
      <c r="C12" s="54" t="str">
        <f>+'A.5.9'!$A$1</f>
        <v>Sist oppdatert 10.09.2020</v>
      </c>
    </row>
    <row r="13" spans="1:3" x14ac:dyDescent="0.2">
      <c r="A13" s="56" t="s">
        <v>13</v>
      </c>
      <c r="B13" s="54" t="str">
        <f>'A.5.10'!A3</f>
        <v>Totale FoU-årsverk per 1 000 innbyggere i land OECD samler statistikk for 1981–2018.</v>
      </c>
      <c r="C13" s="54" t="str">
        <f>+'A.5.10'!$A$1</f>
        <v>Sist oppdatert 10.09.2020</v>
      </c>
    </row>
    <row r="14" spans="1:3" x14ac:dyDescent="0.2">
      <c r="A14" s="56" t="s">
        <v>14</v>
      </c>
      <c r="B14" s="54" t="str">
        <f>'A.5.11'!A3</f>
        <v>Totale FoU-årsverk per 1 000 av total arbeidskraft i land OECD samler statistikk for 1981–2018.</v>
      </c>
      <c r="C14" s="54" t="str">
        <f>+'A.5.11'!$A$1</f>
        <v>Sist oppdatert 10.09.2020</v>
      </c>
    </row>
    <row r="15" spans="1:3" x14ac:dyDescent="0.2">
      <c r="A15" s="56" t="s">
        <v>15</v>
      </c>
      <c r="B15" s="54" t="str">
        <f>'A.5.12'!A3&amp;'A.5.12'!A4</f>
        <v>Nøkkelindikatorer for FoU i Norge, Sverige, Danmark, Finland, EU og OECD i 1995, 1999, 2005, 2009, 2011, 2012, 2013, 2014, 2015, 2016, 2017 og 2018.</v>
      </c>
      <c r="C15" s="54" t="str">
        <f>+'A.5.12'!$A$1</f>
        <v>Sist oppdatert 10.09.2020</v>
      </c>
    </row>
    <row r="16" spans="1:3" x14ac:dyDescent="0.2">
      <c r="A16" s="56" t="s">
        <v>16</v>
      </c>
      <c r="B16" s="54" t="str">
        <f>'A.5.13'!A3</f>
        <v>Doktorgrader i nordiske og baltiske land 1995–2018 etter kjønn.</v>
      </c>
      <c r="C16" s="54" t="str">
        <f>+'A.5.13'!$A$1</f>
        <v>Sist oppdatert 10.09.2020</v>
      </c>
    </row>
    <row r="17" spans="1:3" x14ac:dyDescent="0.2">
      <c r="A17" s="56" t="s">
        <v>17</v>
      </c>
      <c r="B17" s="54" t="str">
        <f>'A.5.14'!A3</f>
        <v>FoU-utgifter i foretakssektoren som andel av næringens bearbeidingsverdi for utvalgte OECD-land i 2014. Prosent.</v>
      </c>
      <c r="C17" s="54" t="str">
        <f>+'A.5.14'!$A$1</f>
        <v>Sist oppdatert 21.03.2018</v>
      </c>
    </row>
  </sheetData>
  <hyperlinks>
    <hyperlink ref="A4" location="A.5.1!A1" display="A.5.1" xr:uid="{00000000-0004-0000-0000-000000000000}"/>
    <hyperlink ref="A5" location="A.5.2!A1" display="A.5.2" xr:uid="{00000000-0004-0000-0000-000001000000}"/>
    <hyperlink ref="A6" location="A.5.3!A1" display="A.5.3" xr:uid="{00000000-0004-0000-0000-000002000000}"/>
    <hyperlink ref="A7" location="A.5.4!A1" display="A.5.4" xr:uid="{00000000-0004-0000-0000-000003000000}"/>
    <hyperlink ref="A8" location="A.5.5!A1" display="A.5.5" xr:uid="{00000000-0004-0000-0000-000004000000}"/>
    <hyperlink ref="A9" location="A.5.6!A1" display="A.5.6" xr:uid="{00000000-0004-0000-0000-000005000000}"/>
    <hyperlink ref="A10" location="A.5.7!A1" display="A.5.7" xr:uid="{00000000-0004-0000-0000-000006000000}"/>
    <hyperlink ref="A11" location="A.5.8!A1" display="A.5.8" xr:uid="{00000000-0004-0000-0000-000007000000}"/>
    <hyperlink ref="A12" location="A.5.9!A1" display="A.5.9" xr:uid="{00000000-0004-0000-0000-000008000000}"/>
    <hyperlink ref="A13" location="A.5.10!A1" display="A.5.10" xr:uid="{00000000-0004-0000-0000-000009000000}"/>
    <hyperlink ref="A14" location="A.5.11!A1" display="A.5.11" xr:uid="{00000000-0004-0000-0000-00000A000000}"/>
    <hyperlink ref="A15" location="A.5.12!A1" display="A.5.12" xr:uid="{00000000-0004-0000-0000-00000B000000}"/>
    <hyperlink ref="A16" location="A.5.13!A1" display="A.5.13" xr:uid="{00000000-0004-0000-0000-00000C000000}"/>
    <hyperlink ref="A17" location="A.5.14!A1" display="A.5.14" xr:uid="{00000000-0004-0000-0000-00000D000000}"/>
  </hyperlinks>
  <pageMargins left="0.7" right="0.7" top="0.78740157499999996" bottom="0.78740157499999996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W56"/>
  <sheetViews>
    <sheetView showGridLines="0" workbookViewId="0">
      <selection activeCell="A51" sqref="A51:A52"/>
    </sheetView>
  </sheetViews>
  <sheetFormatPr baseColWidth="10" defaultColWidth="11.42578125" defaultRowHeight="12.75" x14ac:dyDescent="0.2"/>
  <cols>
    <col min="1" max="1" width="15.7109375" customWidth="1"/>
  </cols>
  <sheetData>
    <row r="1" spans="1:23" x14ac:dyDescent="0.2">
      <c r="A1" s="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19</v>
      </c>
      <c r="B2" s="61"/>
      <c r="C2" s="6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15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s="60" customFormat="1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69" t="s">
        <v>22</v>
      </c>
      <c r="B6" s="70" t="s">
        <v>23</v>
      </c>
      <c r="C6" s="70" t="s">
        <v>23</v>
      </c>
      <c r="D6" s="70" t="s">
        <v>23</v>
      </c>
      <c r="E6" s="70">
        <v>17076.013478057339</v>
      </c>
      <c r="F6" s="70">
        <v>16299.946022892924</v>
      </c>
      <c r="G6" s="70">
        <v>13340.427144295902</v>
      </c>
      <c r="H6" s="70">
        <v>15857.43134176797</v>
      </c>
      <c r="I6" s="70">
        <v>17339.445230486264</v>
      </c>
      <c r="J6" s="70">
        <v>19995.096737291547</v>
      </c>
      <c r="K6" s="70">
        <v>23349.861582409107</v>
      </c>
      <c r="L6" s="70">
        <v>27022.219881457193</v>
      </c>
      <c r="M6" s="71">
        <v>29079.015591856925</v>
      </c>
      <c r="N6" s="71">
        <v>35230.148134976705</v>
      </c>
      <c r="O6" s="71">
        <v>38002.159662348553</v>
      </c>
      <c r="P6" s="71">
        <v>41227.698234453841</v>
      </c>
      <c r="Q6" s="71">
        <v>47455.640708883897</v>
      </c>
      <c r="R6" s="71">
        <v>47751.862917596758</v>
      </c>
      <c r="S6" s="71">
        <v>46053.61746329967</v>
      </c>
      <c r="T6" s="71">
        <v>53036.167993932002</v>
      </c>
      <c r="U6" s="71">
        <v>46776.031135476274</v>
      </c>
      <c r="V6" s="71">
        <v>57367.379347621893</v>
      </c>
      <c r="W6" s="71" t="s">
        <v>23</v>
      </c>
    </row>
    <row r="7" spans="1:23" x14ac:dyDescent="0.2">
      <c r="A7" s="69" t="s">
        <v>24</v>
      </c>
      <c r="B7" s="72">
        <v>13093.393076470476</v>
      </c>
      <c r="C7" s="72" t="s">
        <v>23</v>
      </c>
      <c r="D7" s="72" t="s">
        <v>23</v>
      </c>
      <c r="E7" s="72">
        <v>72139.644736597882</v>
      </c>
      <c r="F7" s="72" t="s">
        <v>23</v>
      </c>
      <c r="G7" s="72">
        <v>89528.467763275068</v>
      </c>
      <c r="H7" s="72" t="s">
        <v>23</v>
      </c>
      <c r="I7" s="72">
        <v>106715.85653740958</v>
      </c>
      <c r="J7" s="72" t="s">
        <v>23</v>
      </c>
      <c r="K7" s="71">
        <v>136357.86273766222</v>
      </c>
      <c r="L7" s="72" t="s">
        <v>23</v>
      </c>
      <c r="M7" s="71">
        <v>169504.63439235507</v>
      </c>
      <c r="N7" s="71" t="s">
        <v>23</v>
      </c>
      <c r="O7" s="71">
        <v>188135.09294357328</v>
      </c>
      <c r="P7" s="71">
        <v>190538.57204741711</v>
      </c>
      <c r="Q7" s="71" t="s">
        <v>23</v>
      </c>
      <c r="R7" s="71">
        <v>208845.9816252263</v>
      </c>
      <c r="S7" s="71" t="s">
        <v>23</v>
      </c>
      <c r="T7" s="71">
        <v>210031.43124301411</v>
      </c>
      <c r="U7" s="71" t="s">
        <v>23</v>
      </c>
      <c r="V7" s="71">
        <v>223788.56440711214</v>
      </c>
      <c r="W7" s="71" t="s">
        <v>23</v>
      </c>
    </row>
    <row r="8" spans="1:23" x14ac:dyDescent="0.2">
      <c r="A8" s="69" t="s">
        <v>25</v>
      </c>
      <c r="B8" s="72" t="s">
        <v>23</v>
      </c>
      <c r="C8" s="72">
        <v>28945.058949393278</v>
      </c>
      <c r="D8" s="72">
        <v>33994.911269331795</v>
      </c>
      <c r="E8" s="72">
        <v>50110.527660894542</v>
      </c>
      <c r="F8" s="72">
        <v>55243.183432299338</v>
      </c>
      <c r="G8" s="72">
        <v>53935.286087831868</v>
      </c>
      <c r="H8" s="72">
        <v>54353.131607682815</v>
      </c>
      <c r="I8" s="72">
        <v>55510.622836250637</v>
      </c>
      <c r="J8" s="72">
        <v>56059.141927781879</v>
      </c>
      <c r="K8" s="71">
        <v>59518.860378837169</v>
      </c>
      <c r="L8" s="71">
        <v>64532.715393181585</v>
      </c>
      <c r="M8" s="71">
        <v>69619.130831748043</v>
      </c>
      <c r="N8" s="71">
        <v>73993.34584001395</v>
      </c>
      <c r="O8" s="71">
        <v>81905.452490930256</v>
      </c>
      <c r="P8" s="71">
        <v>89210.285542871643</v>
      </c>
      <c r="Q8" s="71">
        <v>96832.202374971312</v>
      </c>
      <c r="R8" s="71">
        <v>102561.16166178159</v>
      </c>
      <c r="S8" s="71">
        <v>110746.43906830103</v>
      </c>
      <c r="T8" s="71">
        <v>125624.23603795706</v>
      </c>
      <c r="U8" s="71">
        <v>139538.94795894911</v>
      </c>
      <c r="V8" s="71">
        <v>152354.69630653813</v>
      </c>
      <c r="W8" s="71">
        <v>157152.29802683412</v>
      </c>
    </row>
    <row r="9" spans="1:23" x14ac:dyDescent="0.2">
      <c r="A9" s="73" t="s">
        <v>26</v>
      </c>
      <c r="B9" s="72">
        <v>31732.159977328596</v>
      </c>
      <c r="C9" s="72">
        <v>82521.361891809793</v>
      </c>
      <c r="D9" s="72">
        <v>103386.18779088618</v>
      </c>
      <c r="E9" s="72">
        <v>152103.3027185332</v>
      </c>
      <c r="F9" s="72">
        <v>173774.54989069892</v>
      </c>
      <c r="G9" s="72">
        <v>173394.10996777209</v>
      </c>
      <c r="H9" s="72">
        <v>185383.76769075621</v>
      </c>
      <c r="I9" s="72">
        <v>197604.15205051436</v>
      </c>
      <c r="J9" s="72">
        <v>207929.84925863359</v>
      </c>
      <c r="K9" s="71">
        <v>211999.46674922484</v>
      </c>
      <c r="L9" s="71">
        <v>221197.8128982473</v>
      </c>
      <c r="M9" s="71">
        <v>220701.51531191438</v>
      </c>
      <c r="N9" s="71">
        <v>227592.23512487503</v>
      </c>
      <c r="O9" s="71">
        <v>227693.27714610813</v>
      </c>
      <c r="P9" s="71">
        <v>232250.40982810917</v>
      </c>
      <c r="Q9" s="71">
        <v>235140.10204740518</v>
      </c>
      <c r="R9" s="71">
        <v>239314.5295093579</v>
      </c>
      <c r="S9" s="71">
        <v>257881.20487874752</v>
      </c>
      <c r="T9" s="71">
        <v>268160.78531505459</v>
      </c>
      <c r="U9" s="71">
        <v>291392.70567057433</v>
      </c>
      <c r="V9" s="71">
        <v>294276.80048913823</v>
      </c>
      <c r="W9" s="71">
        <v>285017.81685542385</v>
      </c>
    </row>
    <row r="10" spans="1:23" x14ac:dyDescent="0.2">
      <c r="A10" s="69" t="s">
        <v>27</v>
      </c>
      <c r="B10" s="72" t="s">
        <v>23</v>
      </c>
      <c r="C10" s="72" t="s">
        <v>23</v>
      </c>
      <c r="D10" s="72" t="s">
        <v>23</v>
      </c>
      <c r="E10" s="72" t="s">
        <v>23</v>
      </c>
      <c r="F10" s="72" t="s">
        <v>23</v>
      </c>
      <c r="G10" s="72" t="s">
        <v>23</v>
      </c>
      <c r="H10" s="72" t="s">
        <v>23</v>
      </c>
      <c r="I10" s="72" t="s">
        <v>23</v>
      </c>
      <c r="J10" s="72" t="s">
        <v>23</v>
      </c>
      <c r="K10" s="71" t="s">
        <v>23</v>
      </c>
      <c r="L10" s="71">
        <v>7743.73223540245</v>
      </c>
      <c r="M10" s="71">
        <v>9159.1512303946693</v>
      </c>
      <c r="N10" s="71">
        <v>8717.3882794839174</v>
      </c>
      <c r="O10" s="71">
        <v>9337.1423553016029</v>
      </c>
      <c r="P10" s="71">
        <v>11190.555630431065</v>
      </c>
      <c r="Q10" s="71">
        <v>12249.955168552711</v>
      </c>
      <c r="R10" s="71">
        <v>13838.482945751897</v>
      </c>
      <c r="S10" s="71">
        <v>14081.370344163224</v>
      </c>
      <c r="T10" s="71">
        <v>15412.937362133469</v>
      </c>
      <c r="U10" s="71">
        <v>15338.919126153174</v>
      </c>
      <c r="V10" s="71">
        <v>15434.688742739891</v>
      </c>
      <c r="W10" s="71">
        <v>15932.430248524199</v>
      </c>
    </row>
    <row r="11" spans="1:23" x14ac:dyDescent="0.2">
      <c r="A11" s="69" t="s">
        <v>28</v>
      </c>
      <c r="B11" s="72" t="s">
        <v>23</v>
      </c>
      <c r="C11" s="72" t="s">
        <v>23</v>
      </c>
      <c r="D11" s="72" t="s">
        <v>23</v>
      </c>
      <c r="E11" s="72">
        <v>3377.5131381505003</v>
      </c>
      <c r="F11" s="72">
        <v>3568.4282950134598</v>
      </c>
      <c r="G11" s="72">
        <v>4263.3529779266564</v>
      </c>
      <c r="H11" s="72">
        <v>5012.3472810577186</v>
      </c>
      <c r="I11" s="72">
        <v>5217.754229666687</v>
      </c>
      <c r="J11" s="72">
        <v>5293.3880046122622</v>
      </c>
      <c r="K11" s="71">
        <v>5636.6490128168634</v>
      </c>
      <c r="L11" s="71">
        <v>6995.9841803031513</v>
      </c>
      <c r="M11" s="71">
        <v>7798.7324679478306</v>
      </c>
      <c r="N11" s="71">
        <v>8062.0479899722613</v>
      </c>
      <c r="O11" s="71">
        <v>8591.5254760280404</v>
      </c>
      <c r="P11" s="71">
        <v>9549.3828143495048</v>
      </c>
      <c r="Q11" s="71">
        <v>11067.766058367681</v>
      </c>
      <c r="R11" s="71">
        <v>13765.039802546084</v>
      </c>
      <c r="S11" s="71">
        <v>17581.686846526656</v>
      </c>
      <c r="T11" s="71">
        <v>20228.872883721167</v>
      </c>
      <c r="U11" s="71">
        <v>19962.872355516036</v>
      </c>
      <c r="V11" s="71">
        <v>18167.399999671521</v>
      </c>
      <c r="W11" s="71">
        <v>20883.157008026577</v>
      </c>
    </row>
    <row r="12" spans="1:23" x14ac:dyDescent="0.2">
      <c r="A12" s="69" t="s">
        <v>29</v>
      </c>
      <c r="B12" s="72">
        <v>4543.502477712429</v>
      </c>
      <c r="C12" s="72">
        <v>14737.868865614322</v>
      </c>
      <c r="D12" s="72">
        <v>19272.917892222154</v>
      </c>
      <c r="E12" s="72" t="s">
        <v>23</v>
      </c>
      <c r="F12" s="72">
        <v>33653.256911950513</v>
      </c>
      <c r="G12" s="72">
        <v>36422.170148393809</v>
      </c>
      <c r="H12" s="72">
        <v>38367.377868908043</v>
      </c>
      <c r="I12" s="72">
        <v>39300.020731957651</v>
      </c>
      <c r="J12" s="72">
        <v>39888.748631521506</v>
      </c>
      <c r="K12" s="71">
        <v>42829.6697764704</v>
      </c>
      <c r="L12" s="71">
        <v>47814.310409783029</v>
      </c>
      <c r="M12" s="71">
        <v>55718.674133840766</v>
      </c>
      <c r="N12" s="71">
        <v>61820.179725375718</v>
      </c>
      <c r="O12" s="71">
        <v>63684.916954640044</v>
      </c>
      <c r="P12" s="71">
        <v>66155.567755979442</v>
      </c>
      <c r="Q12" s="71">
        <v>67495.798178119265</v>
      </c>
      <c r="R12" s="71">
        <v>70371.101056753818</v>
      </c>
      <c r="S12" s="71">
        <v>73092.781728885311</v>
      </c>
      <c r="T12" s="71">
        <v>84582.020968229743</v>
      </c>
      <c r="U12" s="71">
        <v>92465.365586525964</v>
      </c>
      <c r="V12" s="71">
        <v>96069.27828454494</v>
      </c>
      <c r="W12" s="71">
        <v>98803.533862388707</v>
      </c>
    </row>
    <row r="13" spans="1:23" x14ac:dyDescent="0.2">
      <c r="A13" s="69" t="s">
        <v>30</v>
      </c>
      <c r="B13" s="72" t="s">
        <v>23</v>
      </c>
      <c r="C13" s="72" t="s">
        <v>23</v>
      </c>
      <c r="D13" s="72" t="s">
        <v>23</v>
      </c>
      <c r="E13" s="72">
        <v>717.55993667572807</v>
      </c>
      <c r="F13" s="72">
        <v>917.61215030368783</v>
      </c>
      <c r="G13" s="72">
        <v>1036.8446541220364</v>
      </c>
      <c r="H13" s="72">
        <v>1265.9886224179063</v>
      </c>
      <c r="I13" s="72">
        <v>1528.8281016696812</v>
      </c>
      <c r="J13" s="72">
        <v>1861.1035135044165</v>
      </c>
      <c r="K13" s="71">
        <v>2545.5919326491603</v>
      </c>
      <c r="L13" s="71">
        <v>2811.1416999711196</v>
      </c>
      <c r="M13" s="71">
        <v>3381.4438625037042</v>
      </c>
      <c r="N13" s="71">
        <v>3467.4835449287748</v>
      </c>
      <c r="O13" s="71">
        <v>4159.4414004093296</v>
      </c>
      <c r="P13" s="71">
        <v>6825.3092533508707</v>
      </c>
      <c r="Q13" s="71">
        <v>6602.6045347699101</v>
      </c>
      <c r="R13" s="71">
        <v>5635.2127591021617</v>
      </c>
      <c r="S13" s="71">
        <v>5049.3758713084399</v>
      </c>
      <c r="T13" s="71">
        <v>5595.0109507761754</v>
      </c>
      <c r="U13" s="71">
        <v>5143.0027078251815</v>
      </c>
      <c r="V13" s="71">
        <v>5658.260756560042</v>
      </c>
      <c r="W13" s="71">
        <v>6633.3197980235791</v>
      </c>
    </row>
    <row r="14" spans="1:23" x14ac:dyDescent="0.2">
      <c r="A14" s="69" t="s">
        <v>31</v>
      </c>
      <c r="B14" s="72">
        <v>4574.894519535218</v>
      </c>
      <c r="C14" s="72">
        <v>16422.189297628476</v>
      </c>
      <c r="D14" s="72">
        <v>20002.162231049475</v>
      </c>
      <c r="E14" s="72">
        <v>40834.60537253951</v>
      </c>
      <c r="F14" s="72">
        <v>42264.710666302068</v>
      </c>
      <c r="G14" s="72">
        <v>43829.15505803877</v>
      </c>
      <c r="H14" s="72">
        <v>45941.622037067675</v>
      </c>
      <c r="I14" s="72">
        <v>49260.510007539895</v>
      </c>
      <c r="J14" s="72">
        <v>50327.307466453007</v>
      </c>
      <c r="K14" s="71">
        <v>53086.266557163181</v>
      </c>
      <c r="L14" s="71">
        <v>59587.104842404784</v>
      </c>
      <c r="M14" s="71">
        <v>66737.507570941263</v>
      </c>
      <c r="N14" s="71">
        <v>68764.742146467455</v>
      </c>
      <c r="O14" s="71">
        <v>70846.927773336691</v>
      </c>
      <c r="P14" s="71">
        <v>72451.033632917417</v>
      </c>
      <c r="Q14" s="71">
        <v>67958.902037204141</v>
      </c>
      <c r="R14" s="71">
        <v>66662.162704802337</v>
      </c>
      <c r="S14" s="71">
        <v>66602.292825125536</v>
      </c>
      <c r="T14" s="71">
        <v>66427.401355992683</v>
      </c>
      <c r="U14" s="71">
        <v>67555.526450165213</v>
      </c>
      <c r="V14" s="71">
        <v>70931.728617060769</v>
      </c>
      <c r="W14" s="71">
        <v>73743.654245529804</v>
      </c>
    </row>
    <row r="15" spans="1:23" x14ac:dyDescent="0.2">
      <c r="A15" s="69" t="s">
        <v>32</v>
      </c>
      <c r="B15" s="72">
        <v>89823.034191932791</v>
      </c>
      <c r="C15" s="72">
        <v>231558.54012062118</v>
      </c>
      <c r="D15" s="72">
        <v>251461.01362041445</v>
      </c>
      <c r="E15" s="72">
        <v>302311.90250221762</v>
      </c>
      <c r="F15" s="72">
        <v>330949.250926757</v>
      </c>
      <c r="G15" s="72">
        <v>347187.26352369081</v>
      </c>
      <c r="H15" s="72">
        <v>341919.54428458883</v>
      </c>
      <c r="I15" s="72">
        <v>348314.52384349162</v>
      </c>
      <c r="J15" s="72">
        <v>355976.26924429828</v>
      </c>
      <c r="K15" s="71">
        <v>371979.4117030864</v>
      </c>
      <c r="L15" s="71">
        <v>394588.6536454985</v>
      </c>
      <c r="M15" s="71">
        <v>412550.89670939028</v>
      </c>
      <c r="N15" s="71">
        <v>450896.86128228687</v>
      </c>
      <c r="O15" s="71">
        <v>465455.67995644838</v>
      </c>
      <c r="P15" s="71">
        <v>486991.68603078567</v>
      </c>
      <c r="Q15" s="71">
        <v>497922.85741294466</v>
      </c>
      <c r="R15" s="71">
        <v>526892.53124312114</v>
      </c>
      <c r="S15" s="71">
        <v>562141.38715971191</v>
      </c>
      <c r="T15" s="71">
        <v>612132.24062916823</v>
      </c>
      <c r="U15" s="71">
        <v>639181.23075889959</v>
      </c>
      <c r="V15" s="71">
        <v>655284.72033450182</v>
      </c>
      <c r="W15" s="71">
        <v>672574.31145714456</v>
      </c>
    </row>
    <row r="16" spans="1:23" x14ac:dyDescent="0.2">
      <c r="A16" s="69" t="s">
        <v>33</v>
      </c>
      <c r="B16" s="72">
        <v>1089.9851372015805</v>
      </c>
      <c r="C16" s="72">
        <v>4253.1442468760451</v>
      </c>
      <c r="D16" s="72">
        <v>6172.4853766484302</v>
      </c>
      <c r="E16" s="72" t="s">
        <v>23</v>
      </c>
      <c r="F16" s="72">
        <v>11686.60667712119</v>
      </c>
      <c r="G16" s="72" t="s">
        <v>23</v>
      </c>
      <c r="H16" s="72">
        <v>13127.07169563235</v>
      </c>
      <c r="I16" s="72">
        <v>13421.736512616233</v>
      </c>
      <c r="J16" s="72">
        <v>14651.747976106713</v>
      </c>
      <c r="K16" s="71">
        <v>15502.190550605101</v>
      </c>
      <c r="L16" s="71">
        <v>16665.371081887097</v>
      </c>
      <c r="M16" s="71">
        <v>20041.997137331044</v>
      </c>
      <c r="N16" s="71">
        <v>19161.751767146132</v>
      </c>
      <c r="O16" s="71">
        <v>17143.518388594872</v>
      </c>
      <c r="P16" s="71">
        <v>17717.554404094324</v>
      </c>
      <c r="Q16" s="71">
        <v>17655.414858004966</v>
      </c>
      <c r="R16" s="71">
        <v>20963.62662609691</v>
      </c>
      <c r="S16" s="71">
        <v>22602.562316686268</v>
      </c>
      <c r="T16" s="71">
        <v>27785.331008332654</v>
      </c>
      <c r="U16" s="71">
        <v>29928.495629738842</v>
      </c>
      <c r="V16" s="71">
        <v>35108.760733463423</v>
      </c>
      <c r="W16" s="71">
        <v>37773.039053454762</v>
      </c>
    </row>
    <row r="17" spans="1:23" x14ac:dyDescent="0.2">
      <c r="A17" s="69" t="s">
        <v>34</v>
      </c>
      <c r="B17" s="72">
        <v>1341.686563824888</v>
      </c>
      <c r="C17" s="72">
        <v>4310.5892000708891</v>
      </c>
      <c r="D17" s="72">
        <v>7598.1694368603557</v>
      </c>
      <c r="E17" s="72">
        <v>11319.34974569001</v>
      </c>
      <c r="F17" s="72">
        <v>12155.215512115441</v>
      </c>
      <c r="G17" s="72">
        <v>13242.052085154672</v>
      </c>
      <c r="H17" s="72">
        <v>14995.429507242097</v>
      </c>
      <c r="I17" s="72">
        <v>16944.776757380823</v>
      </c>
      <c r="J17" s="72">
        <v>18069.031991772281</v>
      </c>
      <c r="K17" s="71">
        <v>19897.781523714417</v>
      </c>
      <c r="L17" s="71">
        <v>22656.886746082029</v>
      </c>
      <c r="M17" s="71">
        <v>24441.548372341807</v>
      </c>
      <c r="N17" s="71">
        <v>27571.277269594451</v>
      </c>
      <c r="O17" s="71">
        <v>28757.12014546807</v>
      </c>
      <c r="P17" s="71">
        <v>29120.009399134993</v>
      </c>
      <c r="Q17" s="71">
        <v>30017.303117309588</v>
      </c>
      <c r="R17" s="71">
        <v>31311.564176993779</v>
      </c>
      <c r="S17" s="71">
        <v>33613.736627815837</v>
      </c>
      <c r="T17" s="71">
        <v>38134.780490769328</v>
      </c>
      <c r="U17" s="71">
        <v>40141.623183427815</v>
      </c>
      <c r="V17" s="71">
        <v>46094.876149186341</v>
      </c>
      <c r="W17" s="71">
        <v>40292.384794471654</v>
      </c>
    </row>
    <row r="18" spans="1:23" x14ac:dyDescent="0.2">
      <c r="A18" s="69" t="s">
        <v>35</v>
      </c>
      <c r="B18" s="72">
        <v>167.38067091619092</v>
      </c>
      <c r="C18" s="72">
        <v>620.00746262989003</v>
      </c>
      <c r="D18" s="72">
        <v>877.3728281385097</v>
      </c>
      <c r="E18" s="72">
        <v>1957.071937052501</v>
      </c>
      <c r="F18" s="72">
        <v>2367.3626338707877</v>
      </c>
      <c r="G18" s="72">
        <v>2395.4701047310173</v>
      </c>
      <c r="H18" s="72">
        <v>2355.7778143348523</v>
      </c>
      <c r="I18" s="72" t="s">
        <v>23</v>
      </c>
      <c r="J18" s="72">
        <v>2672.5097257830439</v>
      </c>
      <c r="K18" s="71">
        <v>3020.6890200751914</v>
      </c>
      <c r="L18" s="71">
        <v>2919.7613054845101</v>
      </c>
      <c r="M18" s="71">
        <v>3030.0563731691309</v>
      </c>
      <c r="N18" s="71">
        <v>3145.7052130764009</v>
      </c>
      <c r="O18" s="71" t="s">
        <v>23</v>
      </c>
      <c r="P18" s="71">
        <v>2851.1168349287241</v>
      </c>
      <c r="Q18" s="71" t="s">
        <v>23</v>
      </c>
      <c r="R18" s="71">
        <v>2197.1500791421377</v>
      </c>
      <c r="S18" s="71">
        <v>2705.243786145646</v>
      </c>
      <c r="T18" s="71">
        <v>3526.568010729562</v>
      </c>
      <c r="U18" s="71">
        <v>3800.7203931772747</v>
      </c>
      <c r="V18" s="71">
        <v>3984.1114488818812</v>
      </c>
      <c r="W18" s="71">
        <v>4085.6906495835865</v>
      </c>
    </row>
    <row r="19" spans="1:23" x14ac:dyDescent="0.2">
      <c r="A19" s="69" t="s">
        <v>36</v>
      </c>
      <c r="B19" s="72" t="s">
        <v>23</v>
      </c>
      <c r="C19" s="72">
        <v>16545.478244207115</v>
      </c>
      <c r="D19" s="72">
        <v>24389.488942335156</v>
      </c>
      <c r="E19" s="72">
        <v>56011.563875937958</v>
      </c>
      <c r="F19" s="72">
        <v>61603.570973372523</v>
      </c>
      <c r="G19" s="72">
        <v>61999.276924842736</v>
      </c>
      <c r="H19" s="72">
        <v>57115.496167094214</v>
      </c>
      <c r="I19" s="72">
        <v>60726.289582042074</v>
      </c>
      <c r="J19" s="72">
        <v>62732.946738704151</v>
      </c>
      <c r="K19" s="71">
        <v>65900.112513490414</v>
      </c>
      <c r="L19" s="71">
        <v>77883.999137221021</v>
      </c>
      <c r="M19" s="71">
        <v>77132.144701227429</v>
      </c>
      <c r="N19" s="71">
        <v>77167.435568277346</v>
      </c>
      <c r="O19" s="71">
        <v>79085.495813225149</v>
      </c>
      <c r="P19" s="71">
        <v>86495.165759674434</v>
      </c>
      <c r="Q19" s="71">
        <v>94287.671275269036</v>
      </c>
      <c r="R19" s="71">
        <v>101782.139773252</v>
      </c>
      <c r="S19" s="71">
        <v>108858.10654895144</v>
      </c>
      <c r="T19" s="71">
        <v>125774.14740040091</v>
      </c>
      <c r="U19" s="71">
        <v>146543.50610042273</v>
      </c>
      <c r="V19" s="71">
        <v>162245.79824964851</v>
      </c>
      <c r="W19" s="71">
        <v>173643.63020800173</v>
      </c>
    </row>
    <row r="20" spans="1:23" x14ac:dyDescent="0.2">
      <c r="A20" s="69" t="s">
        <v>37</v>
      </c>
      <c r="B20" s="72">
        <v>41195.054995184997</v>
      </c>
      <c r="C20" s="72">
        <v>119996.15740308291</v>
      </c>
      <c r="D20" s="72">
        <v>107788.61502496971</v>
      </c>
      <c r="E20" s="72">
        <v>140584.44293399469</v>
      </c>
      <c r="F20" s="72">
        <v>152541.48313623475</v>
      </c>
      <c r="G20" s="72">
        <v>160565.25283171627</v>
      </c>
      <c r="H20" s="72">
        <v>162979.68186656976</v>
      </c>
      <c r="I20" s="72">
        <v>163398.88283253496</v>
      </c>
      <c r="J20" s="72">
        <v>164266.14405549504</v>
      </c>
      <c r="K20" s="71">
        <v>179598.12242919698</v>
      </c>
      <c r="L20" s="71">
        <v>200990.31075250544</v>
      </c>
      <c r="M20" s="71">
        <v>214704.33973109449</v>
      </c>
      <c r="N20" s="71">
        <v>226225.58357032997</v>
      </c>
      <c r="O20" s="71">
        <v>232292.45897962514</v>
      </c>
      <c r="P20" s="71">
        <v>237165.58096552259</v>
      </c>
      <c r="Q20" s="71">
        <v>247793.37189397571</v>
      </c>
      <c r="R20" s="71">
        <v>256969.88963342278</v>
      </c>
      <c r="S20" s="71">
        <v>273235.15569843788</v>
      </c>
      <c r="T20" s="71">
        <v>297924.29944068362</v>
      </c>
      <c r="U20" s="71">
        <v>332152.00023421709</v>
      </c>
      <c r="V20" s="71">
        <v>343865.52389177348</v>
      </c>
      <c r="W20" s="71">
        <v>362548.99277714069</v>
      </c>
    </row>
    <row r="21" spans="1:23" x14ac:dyDescent="0.2">
      <c r="A21" s="69" t="s">
        <v>38</v>
      </c>
      <c r="B21" s="72">
        <v>196063.86947030039</v>
      </c>
      <c r="C21" s="72">
        <v>655957.40840450453</v>
      </c>
      <c r="D21" s="72">
        <v>695969.92733148707</v>
      </c>
      <c r="E21" s="72">
        <v>898489.88218292897</v>
      </c>
      <c r="F21" s="72">
        <v>952253.7334409781</v>
      </c>
      <c r="G21" s="72">
        <v>979632.25484574214</v>
      </c>
      <c r="H21" s="72">
        <v>1035046.1119269066</v>
      </c>
      <c r="I21" s="72">
        <v>1072902.7097460092</v>
      </c>
      <c r="J21" s="72">
        <v>1158920.7300894223</v>
      </c>
      <c r="K21" s="71">
        <v>1219286.594851648</v>
      </c>
      <c r="L21" s="71">
        <v>1317361.2506655266</v>
      </c>
      <c r="M21" s="71">
        <v>1317545.4934087957</v>
      </c>
      <c r="N21" s="71">
        <v>1246622.8938146902</v>
      </c>
      <c r="O21" s="71">
        <v>1285488.1831669868</v>
      </c>
      <c r="P21" s="71">
        <v>1347780.1478398994</v>
      </c>
      <c r="Q21" s="71">
        <v>1376579.1635037682</v>
      </c>
      <c r="R21" s="71">
        <v>1486734.3112496203</v>
      </c>
      <c r="S21" s="71">
        <v>1573200.9873265736</v>
      </c>
      <c r="T21" s="71">
        <v>1673638.0023489988</v>
      </c>
      <c r="U21" s="71">
        <v>1609828.9016020349</v>
      </c>
      <c r="V21" s="71">
        <v>1648841.2149135335</v>
      </c>
      <c r="W21" s="71">
        <v>1683315.5864528976</v>
      </c>
    </row>
    <row r="22" spans="1:23" x14ac:dyDescent="0.2">
      <c r="A22" s="69" t="s">
        <v>39</v>
      </c>
      <c r="B22" s="72" t="s">
        <v>23</v>
      </c>
      <c r="C22" s="72">
        <v>86605.4361513474</v>
      </c>
      <c r="D22" s="72">
        <v>115912.53868543431</v>
      </c>
      <c r="E22" s="72">
        <v>299163.15308174369</v>
      </c>
      <c r="F22" s="72">
        <v>352167.76250527217</v>
      </c>
      <c r="G22" s="72">
        <v>433624.97480118903</v>
      </c>
      <c r="H22" s="72">
        <v>523290.53148953867</v>
      </c>
      <c r="I22" s="72">
        <v>636555.3177566122</v>
      </c>
      <c r="J22" s="72">
        <v>776018.11342342279</v>
      </c>
      <c r="K22" s="71">
        <v>920505.31981432356</v>
      </c>
      <c r="L22" s="71">
        <v>1101267.1601415137</v>
      </c>
      <c r="M22" s="71">
        <v>1285221.6747352518</v>
      </c>
      <c r="N22" s="71">
        <v>1670960.5980350864</v>
      </c>
      <c r="O22" s="71">
        <v>1940027.3256826214</v>
      </c>
      <c r="P22" s="71">
        <v>2238687.2525873533</v>
      </c>
      <c r="Q22" s="71">
        <v>2613568.178801971</v>
      </c>
      <c r="R22" s="71">
        <v>2919741.3066200712</v>
      </c>
      <c r="S22" s="71">
        <v>3212408.5059068729</v>
      </c>
      <c r="T22" s="71">
        <v>3635029.5740897893</v>
      </c>
      <c r="U22" s="71">
        <v>3947275.1724446076</v>
      </c>
      <c r="V22" s="71">
        <v>4175248.668250904</v>
      </c>
      <c r="W22" s="71">
        <v>4599686.4071302526</v>
      </c>
    </row>
    <row r="23" spans="1:23" x14ac:dyDescent="0.2">
      <c r="A23" s="74" t="s">
        <v>40</v>
      </c>
      <c r="B23" s="72" t="s">
        <v>23</v>
      </c>
      <c r="C23" s="72">
        <v>66815.636234392834</v>
      </c>
      <c r="D23" s="72">
        <v>119933.73976490725</v>
      </c>
      <c r="E23" s="72">
        <v>168337.80339045389</v>
      </c>
      <c r="F23" s="72">
        <v>194993.6215213172</v>
      </c>
      <c r="G23" s="72">
        <v>203837.78154578974</v>
      </c>
      <c r="H23" s="72">
        <v>221664.85142479316</v>
      </c>
      <c r="I23" s="72">
        <v>255107.75562842248</v>
      </c>
      <c r="J23" s="72">
        <v>275724.25699144066</v>
      </c>
      <c r="K23" s="71">
        <v>311224.18032660044</v>
      </c>
      <c r="L23" s="71">
        <v>363000.30515031348</v>
      </c>
      <c r="M23" s="71">
        <v>388979.2494238228</v>
      </c>
      <c r="N23" s="71">
        <v>417414.60329856171</v>
      </c>
      <c r="O23" s="71">
        <v>476943.87220764492</v>
      </c>
      <c r="P23" s="71">
        <v>530246.96756361623</v>
      </c>
      <c r="Q23" s="71">
        <v>586167.84858288046</v>
      </c>
      <c r="R23" s="71">
        <v>616109.07368715235</v>
      </c>
      <c r="S23" s="71">
        <v>678253.5223927286</v>
      </c>
      <c r="T23" s="71">
        <v>763927.24345122487</v>
      </c>
      <c r="U23" s="71">
        <v>811454.75339601014</v>
      </c>
      <c r="V23" s="71">
        <v>896792.98459936096</v>
      </c>
      <c r="W23" s="71">
        <v>967488.66157232516</v>
      </c>
    </row>
    <row r="24" spans="1:23" x14ac:dyDescent="0.2">
      <c r="A24" s="74" t="s">
        <v>41</v>
      </c>
      <c r="B24" s="72" t="s">
        <v>23</v>
      </c>
      <c r="C24" s="72" t="s">
        <v>23</v>
      </c>
      <c r="D24" s="72">
        <v>536.59869627999831</v>
      </c>
      <c r="E24" s="72">
        <v>752.04312805448637</v>
      </c>
      <c r="F24" s="72">
        <v>781.03824301538498</v>
      </c>
      <c r="G24" s="72">
        <v>861.47221607894483</v>
      </c>
      <c r="H24" s="72">
        <v>836.29559849313125</v>
      </c>
      <c r="I24" s="72">
        <v>1010.2625885538397</v>
      </c>
      <c r="J24" s="72">
        <v>1478.5161043419266</v>
      </c>
      <c r="K24" s="71">
        <v>1998.3157485757406</v>
      </c>
      <c r="L24" s="71">
        <v>1973.0751499733065</v>
      </c>
      <c r="M24" s="71">
        <v>2179.271866613818</v>
      </c>
      <c r="N24" s="71">
        <v>1485.6637444793428</v>
      </c>
      <c r="O24" s="71">
        <v>2058.7455929084053</v>
      </c>
      <c r="P24" s="71">
        <v>2576.9172149468682</v>
      </c>
      <c r="Q24" s="71">
        <v>2595.3164503769394</v>
      </c>
      <c r="R24" s="71">
        <v>2522.8661919959454</v>
      </c>
      <c r="S24" s="71">
        <v>3035.8816129921729</v>
      </c>
      <c r="T24" s="71">
        <v>3038.2332759376218</v>
      </c>
      <c r="U24" s="71">
        <v>2288.0252788482999</v>
      </c>
      <c r="V24" s="71">
        <v>2825.1154424560959</v>
      </c>
      <c r="W24" s="71">
        <v>3719.1426425462992</v>
      </c>
    </row>
    <row r="25" spans="1:23" x14ac:dyDescent="0.2">
      <c r="A25" s="74" t="s">
        <v>42</v>
      </c>
      <c r="B25" s="72" t="s">
        <v>23</v>
      </c>
      <c r="C25" s="72" t="s">
        <v>23</v>
      </c>
      <c r="D25" s="72">
        <v>837.12678328594689</v>
      </c>
      <c r="E25" s="72">
        <v>1572.5478674907731</v>
      </c>
      <c r="F25" s="72">
        <v>2006.5537216599198</v>
      </c>
      <c r="G25" s="72">
        <v>2148.9993850823548</v>
      </c>
      <c r="H25" s="72">
        <v>2517.4564478358643</v>
      </c>
      <c r="I25" s="72">
        <v>3017.4252048127455</v>
      </c>
      <c r="J25" s="72">
        <v>3248.4059569674741</v>
      </c>
      <c r="K25" s="71">
        <v>3748.3925059438061</v>
      </c>
      <c r="L25" s="71">
        <v>4413.9684737028419</v>
      </c>
      <c r="M25" s="71">
        <v>4634.1682931057703</v>
      </c>
      <c r="N25" s="71">
        <v>4324.7224581997725</v>
      </c>
      <c r="O25" s="71">
        <v>4461.8714664902427</v>
      </c>
      <c r="P25" s="71">
        <v>5681.707403377075</v>
      </c>
      <c r="Q25" s="71">
        <v>5956.7681014445916</v>
      </c>
      <c r="R25" s="71">
        <v>6770.2957683391205</v>
      </c>
      <c r="S25" s="71">
        <v>7899.2320759213653</v>
      </c>
      <c r="T25" s="71">
        <v>8680.8223251104555</v>
      </c>
      <c r="U25" s="71">
        <v>7503.5429732107805</v>
      </c>
      <c r="V25" s="71">
        <v>8507.9837875294634</v>
      </c>
      <c r="W25" s="71">
        <v>9290.8648137783293</v>
      </c>
    </row>
    <row r="26" spans="1:23" x14ac:dyDescent="0.2">
      <c r="A26" s="69" t="s">
        <v>43</v>
      </c>
      <c r="B26" s="72" t="s">
        <v>23</v>
      </c>
      <c r="C26" s="72" t="s">
        <v>23</v>
      </c>
      <c r="D26" s="72" t="s">
        <v>23</v>
      </c>
      <c r="E26" s="72">
        <v>3459.3181685675654</v>
      </c>
      <c r="F26" s="72" t="s">
        <v>23</v>
      </c>
      <c r="G26" s="72" t="s">
        <v>23</v>
      </c>
      <c r="H26" s="72">
        <v>4059.5287551278011</v>
      </c>
      <c r="I26" s="72">
        <v>4295.1193403451534</v>
      </c>
      <c r="J26" s="72">
        <v>4491.3581563616299</v>
      </c>
      <c r="K26" s="71">
        <v>5397.2373371009626</v>
      </c>
      <c r="L26" s="71">
        <v>5729.0105138213312</v>
      </c>
      <c r="M26" s="71">
        <v>6090.942222495245</v>
      </c>
      <c r="N26" s="71">
        <v>6239.7972159679321</v>
      </c>
      <c r="O26" s="71">
        <v>5968.4171012047927</v>
      </c>
      <c r="P26" s="71">
        <v>6336.1434287394604</v>
      </c>
      <c r="Q26" s="71">
        <v>5594.9563124706528</v>
      </c>
      <c r="R26" s="71">
        <v>6109.2823725734552</v>
      </c>
      <c r="S26" s="71">
        <v>6609.3431808894729</v>
      </c>
      <c r="T26" s="71">
        <v>7641.60038341576</v>
      </c>
      <c r="U26" s="71">
        <v>8394.044975422139</v>
      </c>
      <c r="V26" s="71">
        <v>8467.8909620282793</v>
      </c>
      <c r="W26" s="71">
        <v>8451.2863805330562</v>
      </c>
    </row>
    <row r="27" spans="1:23" x14ac:dyDescent="0.2">
      <c r="A27" s="69" t="s">
        <v>44</v>
      </c>
      <c r="B27" s="72" t="s">
        <v>23</v>
      </c>
      <c r="C27" s="72" t="s">
        <v>23</v>
      </c>
      <c r="D27" s="72">
        <v>17383.330903139737</v>
      </c>
      <c r="E27" s="72">
        <v>30497.859187294511</v>
      </c>
      <c r="F27" s="72">
        <v>33196.00540219008</v>
      </c>
      <c r="G27" s="72">
        <v>36502.777640600056</v>
      </c>
      <c r="H27" s="72">
        <v>42845.320518649562</v>
      </c>
      <c r="I27" s="72">
        <v>44784.11871135448</v>
      </c>
      <c r="J27" s="72">
        <v>48143.179734000943</v>
      </c>
      <c r="K27" s="71">
        <v>48205.238347726416</v>
      </c>
      <c r="L27" s="71">
        <v>55506.805193289707</v>
      </c>
      <c r="M27" s="71">
        <v>65037.384588097906</v>
      </c>
      <c r="N27" s="71">
        <v>71252.652171901122</v>
      </c>
      <c r="O27" s="71">
        <v>78793.877271016696</v>
      </c>
      <c r="P27" s="71">
        <v>81816.222535370456</v>
      </c>
      <c r="Q27" s="71">
        <v>76570.841349380149</v>
      </c>
      <c r="R27" s="71">
        <v>79229.539323645397</v>
      </c>
      <c r="S27" s="71">
        <v>87760.474353111073</v>
      </c>
      <c r="T27" s="71">
        <v>95107.158694788406</v>
      </c>
      <c r="U27" s="71">
        <v>92818.10036881722</v>
      </c>
      <c r="V27" s="71">
        <v>80490.569973001388</v>
      </c>
      <c r="W27" s="71">
        <v>79146.586073499813</v>
      </c>
    </row>
    <row r="28" spans="1:23" x14ac:dyDescent="0.2">
      <c r="A28" s="69" t="s">
        <v>45</v>
      </c>
      <c r="B28" s="72">
        <v>21889.153637677849</v>
      </c>
      <c r="C28" s="72">
        <v>52184.057888889503</v>
      </c>
      <c r="D28" s="72">
        <v>59918.735219133268</v>
      </c>
      <c r="E28" s="72">
        <v>82544.726107458453</v>
      </c>
      <c r="F28" s="72">
        <v>87756.669265122589</v>
      </c>
      <c r="G28" s="72">
        <v>87937.025591585698</v>
      </c>
      <c r="H28" s="72">
        <v>90911.222048500116</v>
      </c>
      <c r="I28" s="72">
        <v>95187.755468340634</v>
      </c>
      <c r="J28" s="72">
        <v>98088.298691976102</v>
      </c>
      <c r="K28" s="71">
        <v>102461.37139702274</v>
      </c>
      <c r="L28" s="71">
        <v>107278.6555152917</v>
      </c>
      <c r="M28" s="71">
        <v>109746.27546430151</v>
      </c>
      <c r="N28" s="71">
        <v>111447.00273786573</v>
      </c>
      <c r="O28" s="71">
        <v>116709.36017169963</v>
      </c>
      <c r="P28" s="71">
        <v>132920.27917976124</v>
      </c>
      <c r="Q28" s="71">
        <v>137162.07737833069</v>
      </c>
      <c r="R28" s="71">
        <v>144191.19864281933</v>
      </c>
      <c r="S28" s="71">
        <v>152207.66298080853</v>
      </c>
      <c r="T28" s="71">
        <v>167947.28808897588</v>
      </c>
      <c r="U28" s="71">
        <v>178561.95767694013</v>
      </c>
      <c r="V28" s="71">
        <v>186561.33841394319</v>
      </c>
      <c r="W28" s="71">
        <v>210919.22246454982</v>
      </c>
    </row>
    <row r="29" spans="1:23" x14ac:dyDescent="0.2">
      <c r="A29" s="69" t="s">
        <v>46</v>
      </c>
      <c r="B29" s="72">
        <v>2358.6699470382428</v>
      </c>
      <c r="C29" s="72">
        <v>4540.3688212366915</v>
      </c>
      <c r="D29" s="72">
        <v>5523.401967999429</v>
      </c>
      <c r="E29" s="72" t="s">
        <v>23</v>
      </c>
      <c r="F29" s="72">
        <v>8812.49981012432</v>
      </c>
      <c r="G29" s="72" t="s">
        <v>23</v>
      </c>
      <c r="H29" s="72">
        <v>10211.099788787125</v>
      </c>
      <c r="I29" s="72" t="s">
        <v>23</v>
      </c>
      <c r="J29" s="72">
        <v>10710.028956760731</v>
      </c>
      <c r="K29" s="72" t="s">
        <v>23</v>
      </c>
      <c r="L29" s="71">
        <v>12822.825269513094</v>
      </c>
      <c r="M29" s="71" t="s">
        <v>23</v>
      </c>
      <c r="N29" s="71">
        <v>15013.721166186868</v>
      </c>
      <c r="O29" s="71" t="s">
        <v>23</v>
      </c>
      <c r="P29" s="71">
        <v>16045.45705420151</v>
      </c>
      <c r="Q29" s="71" t="s">
        <v>23</v>
      </c>
      <c r="R29" s="71">
        <v>16766.354916306071</v>
      </c>
      <c r="S29" s="71" t="s">
        <v>23</v>
      </c>
      <c r="T29" s="71">
        <v>21105.178275604179</v>
      </c>
      <c r="U29" s="71" t="s">
        <v>23</v>
      </c>
      <c r="V29" s="71">
        <v>26582.55088145622</v>
      </c>
      <c r="W29" s="71" t="s">
        <v>23</v>
      </c>
    </row>
    <row r="30" spans="1:23" x14ac:dyDescent="0.2">
      <c r="A30" s="75" t="s">
        <v>47</v>
      </c>
      <c r="B30" s="76">
        <v>4213.8</v>
      </c>
      <c r="C30" s="76">
        <v>12603.1</v>
      </c>
      <c r="D30" s="76">
        <v>15907.6</v>
      </c>
      <c r="E30" s="72" t="s">
        <v>23</v>
      </c>
      <c r="F30" s="76">
        <v>24443.7</v>
      </c>
      <c r="G30" s="76">
        <v>25440.000000000004</v>
      </c>
      <c r="H30" s="76">
        <v>27215.3</v>
      </c>
      <c r="I30" s="76">
        <v>27532.7</v>
      </c>
      <c r="J30" s="76">
        <v>29499.3</v>
      </c>
      <c r="K30" s="77">
        <v>32254.400000000001</v>
      </c>
      <c r="L30" s="77">
        <v>36770.19999999999</v>
      </c>
      <c r="M30" s="77">
        <v>40526.699999999997</v>
      </c>
      <c r="N30" s="77">
        <v>41884.5</v>
      </c>
      <c r="O30" s="77">
        <v>42759.1</v>
      </c>
      <c r="P30" s="77">
        <v>45440.4</v>
      </c>
      <c r="Q30" s="77">
        <v>48043.5</v>
      </c>
      <c r="R30" s="77">
        <v>50748.19999999999</v>
      </c>
      <c r="S30" s="77">
        <v>53866.9</v>
      </c>
      <c r="T30" s="77">
        <v>60209.2</v>
      </c>
      <c r="U30" s="77">
        <v>63344.80000000001</v>
      </c>
      <c r="V30" s="77">
        <v>69176.2</v>
      </c>
      <c r="W30" s="77">
        <v>72777.100000000006</v>
      </c>
    </row>
    <row r="31" spans="1:23" x14ac:dyDescent="0.2">
      <c r="A31" s="69" t="s">
        <v>48</v>
      </c>
      <c r="B31" s="72" t="s">
        <v>23</v>
      </c>
      <c r="C31" s="72">
        <v>15511.364187706597</v>
      </c>
      <c r="D31" s="72">
        <v>16627.956243073681</v>
      </c>
      <c r="E31" s="72">
        <v>23773.101925724928</v>
      </c>
      <c r="F31" s="72">
        <v>24260.942761958573</v>
      </c>
      <c r="G31" s="72">
        <v>22755.109338098293</v>
      </c>
      <c r="H31" s="72">
        <v>23233.465947369965</v>
      </c>
      <c r="I31" s="72">
        <v>25707.268836680447</v>
      </c>
      <c r="J31" s="72">
        <v>26879.227530376465</v>
      </c>
      <c r="K31" s="71">
        <v>27960.444660979687</v>
      </c>
      <c r="L31" s="71">
        <v>32116.958872540599</v>
      </c>
      <c r="M31" s="71">
        <v>37058.841103944644</v>
      </c>
      <c r="N31" s="71">
        <v>44078.801957273376</v>
      </c>
      <c r="O31" s="71">
        <v>52814.846934780959</v>
      </c>
      <c r="P31" s="71">
        <v>58924.068204694653</v>
      </c>
      <c r="Q31" s="71">
        <v>72213.962012480275</v>
      </c>
      <c r="R31" s="71">
        <v>73912.727787350421</v>
      </c>
      <c r="S31" s="71">
        <v>84891.850258186299</v>
      </c>
      <c r="T31" s="71">
        <v>101629.67021573652</v>
      </c>
      <c r="U31" s="71">
        <v>103980.44222498039</v>
      </c>
      <c r="V31" s="71">
        <v>117520.98704591942</v>
      </c>
      <c r="W31" s="71">
        <v>143691.80895399823</v>
      </c>
    </row>
    <row r="32" spans="1:23" x14ac:dyDescent="0.2">
      <c r="A32" s="69" t="s">
        <v>49</v>
      </c>
      <c r="B32" s="72" t="s">
        <v>23</v>
      </c>
      <c r="C32" s="72">
        <v>6170.0315815925542</v>
      </c>
      <c r="D32" s="72">
        <v>6769.4279523105761</v>
      </c>
      <c r="E32" s="72">
        <v>12735.300131715163</v>
      </c>
      <c r="F32" s="72">
        <v>14201.144526464972</v>
      </c>
      <c r="G32" s="72">
        <v>13866.541329286607</v>
      </c>
      <c r="H32" s="72">
        <v>14000.632901198935</v>
      </c>
      <c r="I32" s="72">
        <v>14985.847136679558</v>
      </c>
      <c r="J32" s="72">
        <v>16283.195318541389</v>
      </c>
      <c r="K32" s="71">
        <v>21765.575119865756</v>
      </c>
      <c r="L32" s="71">
        <v>27214.175734491502</v>
      </c>
      <c r="M32" s="71">
        <v>36000.896733190217</v>
      </c>
      <c r="N32" s="71">
        <v>40133.577364059543</v>
      </c>
      <c r="O32" s="71">
        <v>40497.697220135917</v>
      </c>
      <c r="P32" s="71">
        <v>37411.389922044968</v>
      </c>
      <c r="Q32" s="71">
        <v>34633.826009844292</v>
      </c>
      <c r="R32" s="71">
        <v>34942.19187295634</v>
      </c>
      <c r="S32" s="71">
        <v>35779.851131340867</v>
      </c>
      <c r="T32" s="71">
        <v>37940.069776458266</v>
      </c>
      <c r="U32" s="71">
        <v>41974.235077668149</v>
      </c>
      <c r="V32" s="71">
        <v>44609.134864521562</v>
      </c>
      <c r="W32" s="71">
        <v>47037.475041603037</v>
      </c>
    </row>
    <row r="33" spans="1:23" x14ac:dyDescent="0.2">
      <c r="A33" s="69" t="s">
        <v>50</v>
      </c>
      <c r="B33" s="72" t="s">
        <v>23</v>
      </c>
      <c r="C33" s="72" t="s">
        <v>23</v>
      </c>
      <c r="D33" s="72">
        <v>8470.5840307315084</v>
      </c>
      <c r="E33" s="72">
        <v>4367.9726611709684</v>
      </c>
      <c r="F33" s="72">
        <v>5180.6393940061262</v>
      </c>
      <c r="G33" s="72">
        <v>5317.1323728240332</v>
      </c>
      <c r="H33" s="72">
        <v>5956.70516913753</v>
      </c>
      <c r="I33" s="72">
        <v>6853.658970116715</v>
      </c>
      <c r="J33" s="72">
        <v>7606.7082135045557</v>
      </c>
      <c r="K33" s="71">
        <v>9823.9444155196779</v>
      </c>
      <c r="L33" s="71">
        <v>13057.422313946699</v>
      </c>
      <c r="M33" s="71">
        <v>16860.080689121805</v>
      </c>
      <c r="N33" s="71">
        <v>13661.074997592696</v>
      </c>
      <c r="O33" s="71">
        <v>14363.66301303563</v>
      </c>
      <c r="P33" s="71">
        <v>16329.979097711777</v>
      </c>
      <c r="Q33" s="71">
        <v>16603.51047828091</v>
      </c>
      <c r="R33" s="71">
        <v>13855.724777115773</v>
      </c>
      <c r="S33" s="71">
        <v>14562.169185144023</v>
      </c>
      <c r="T33" s="71">
        <v>20768.161132514007</v>
      </c>
      <c r="U33" s="71">
        <v>23110.376131827747</v>
      </c>
      <c r="V33" s="71">
        <v>26697.076961922467</v>
      </c>
      <c r="W33" s="71">
        <v>28079.925117840954</v>
      </c>
    </row>
    <row r="34" spans="1:23" x14ac:dyDescent="0.2">
      <c r="A34" s="73" t="s">
        <v>51</v>
      </c>
      <c r="B34" s="72" t="s">
        <v>23</v>
      </c>
      <c r="C34" s="72">
        <v>158108.70352146879</v>
      </c>
      <c r="D34" s="72">
        <v>64363.766865051897</v>
      </c>
      <c r="E34" s="72">
        <v>95413.366155593132</v>
      </c>
      <c r="F34" s="72">
        <v>116014.60930958422</v>
      </c>
      <c r="G34" s="72">
        <v>131848.67894090616</v>
      </c>
      <c r="H34" s="72">
        <v>158513.11569485528</v>
      </c>
      <c r="I34" s="72">
        <v>154939.81059572633</v>
      </c>
      <c r="J34" s="72">
        <v>163178.88992209831</v>
      </c>
      <c r="K34" s="71">
        <v>201200.50394251762</v>
      </c>
      <c r="L34" s="71">
        <v>237017.47194283712</v>
      </c>
      <c r="M34" s="71">
        <v>266295.68557008472</v>
      </c>
      <c r="N34" s="71">
        <v>314550.93840772944</v>
      </c>
      <c r="O34" s="71">
        <v>302528.33533361345</v>
      </c>
      <c r="P34" s="71">
        <v>300608.6374842673</v>
      </c>
      <c r="Q34" s="71">
        <v>323216.42766752274</v>
      </c>
      <c r="R34" s="71">
        <v>347089.38147542707</v>
      </c>
      <c r="S34" s="71">
        <v>374484.0382303223</v>
      </c>
      <c r="T34" s="71">
        <v>385463.25550330122</v>
      </c>
      <c r="U34" s="71">
        <v>391760.40194530773</v>
      </c>
      <c r="V34" s="71">
        <v>420443.22927592945</v>
      </c>
      <c r="W34" s="71">
        <v>407874.12741839566</v>
      </c>
    </row>
    <row r="35" spans="1:23" x14ac:dyDescent="0.2">
      <c r="A35" s="69" t="s">
        <v>52</v>
      </c>
      <c r="B35" s="72" t="s">
        <v>23</v>
      </c>
      <c r="C35" s="72" t="s">
        <v>23</v>
      </c>
      <c r="D35" s="72">
        <v>12361.157548363724</v>
      </c>
      <c r="E35" s="72">
        <v>29159.38110792734</v>
      </c>
      <c r="F35" s="72">
        <v>32923.620326671662</v>
      </c>
      <c r="G35" s="72">
        <v>34714.189075664981</v>
      </c>
      <c r="H35" s="72">
        <v>36912.209278975017</v>
      </c>
      <c r="I35" s="72">
        <v>42987.066821640081</v>
      </c>
      <c r="J35" s="72">
        <v>48486.785993067133</v>
      </c>
      <c r="K35" s="71">
        <v>52375.73657449711</v>
      </c>
      <c r="L35" s="71">
        <v>65300.723177573462</v>
      </c>
      <c r="M35" s="71">
        <v>75287.837954614108</v>
      </c>
      <c r="N35" s="71">
        <v>63797.179397920285</v>
      </c>
      <c r="O35" s="71">
        <v>67563.339157546405</v>
      </c>
      <c r="P35" s="71">
        <v>78043.470131546361</v>
      </c>
      <c r="Q35" s="71">
        <v>75621.503829694309</v>
      </c>
      <c r="R35" s="71">
        <v>77827.981283638786</v>
      </c>
      <c r="S35" s="71">
        <v>89305.456170901103</v>
      </c>
      <c r="T35" s="71">
        <v>104302.24069382608</v>
      </c>
      <c r="U35" s="71">
        <v>104520.28614414095</v>
      </c>
      <c r="V35" s="71">
        <v>101477.35941059914</v>
      </c>
      <c r="W35" s="71">
        <v>103484.3705523486</v>
      </c>
    </row>
    <row r="36" spans="1:23" x14ac:dyDescent="0.2">
      <c r="A36" s="69" t="s">
        <v>53</v>
      </c>
      <c r="B36" s="72" t="s">
        <v>23</v>
      </c>
      <c r="C36" s="72" t="s">
        <v>23</v>
      </c>
      <c r="D36" s="72">
        <v>3816.956300735128</v>
      </c>
      <c r="E36" s="72">
        <v>3554.355557989672</v>
      </c>
      <c r="F36" s="72">
        <v>3819.10901251007</v>
      </c>
      <c r="G36" s="72">
        <v>3650.6502880244348</v>
      </c>
      <c r="H36" s="72">
        <v>3934.9659905942854</v>
      </c>
      <c r="I36" s="72">
        <v>3737.5631256565794</v>
      </c>
      <c r="J36" s="72">
        <v>3971.5313857880087</v>
      </c>
      <c r="K36" s="71">
        <v>4237.3060652844333</v>
      </c>
      <c r="L36" s="71">
        <v>4554.0995813942773</v>
      </c>
      <c r="M36" s="71">
        <v>5216.6791944133884</v>
      </c>
      <c r="N36" s="71">
        <v>5338.5779984861929</v>
      </c>
      <c r="O36" s="71">
        <v>7588.91387744658</v>
      </c>
      <c r="P36" s="71">
        <v>8401.7666478083647</v>
      </c>
      <c r="Q36" s="71">
        <v>10482.242624434695</v>
      </c>
      <c r="R36" s="71">
        <v>11231.005898757485</v>
      </c>
      <c r="S36" s="71">
        <v>12799.767049237615</v>
      </c>
      <c r="T36" s="71">
        <v>18737.004227809066</v>
      </c>
      <c r="U36" s="71">
        <v>12788.704634414175</v>
      </c>
      <c r="V36" s="71">
        <v>14780.241470374694</v>
      </c>
      <c r="W36" s="71">
        <v>14612.301044217309</v>
      </c>
    </row>
    <row r="37" spans="1:23" x14ac:dyDescent="0.2">
      <c r="A37" s="69" t="s">
        <v>54</v>
      </c>
      <c r="B37" s="72" t="s">
        <v>23</v>
      </c>
      <c r="C37" s="72" t="s">
        <v>23</v>
      </c>
      <c r="D37" s="72">
        <v>3659.1773132662038</v>
      </c>
      <c r="E37" s="72">
        <v>4423.8466291012937</v>
      </c>
      <c r="F37" s="72">
        <v>5083.9487143903916</v>
      </c>
      <c r="G37" s="72">
        <v>5277.1085773490904</v>
      </c>
      <c r="H37" s="72">
        <v>4836.087004073378</v>
      </c>
      <c r="I37" s="72">
        <v>5683.8034256966139</v>
      </c>
      <c r="J37" s="72">
        <v>6092.1480959251894</v>
      </c>
      <c r="K37" s="71">
        <v>6966.0412472877988</v>
      </c>
      <c r="L37" s="71">
        <v>7084.815177243896</v>
      </c>
      <c r="M37" s="71">
        <v>8623.8863277944911</v>
      </c>
      <c r="N37" s="71">
        <v>9244.44922200984</v>
      </c>
      <c r="O37" s="71">
        <v>10701.189176716191</v>
      </c>
      <c r="P37" s="71">
        <v>13016.478476883703</v>
      </c>
      <c r="Q37" s="71">
        <v>13825.43328191109</v>
      </c>
      <c r="R37" s="71">
        <v>14299.448856294244</v>
      </c>
      <c r="S37" s="71">
        <v>13970.648030359174</v>
      </c>
      <c r="T37" s="71">
        <v>14233.387406041897</v>
      </c>
      <c r="U37" s="71">
        <v>14128.342702435346</v>
      </c>
      <c r="V37" s="71">
        <v>14024.251233607089</v>
      </c>
      <c r="W37" s="71">
        <v>15408.303511544269</v>
      </c>
    </row>
    <row r="38" spans="1:23" x14ac:dyDescent="0.2">
      <c r="A38" s="74" t="s">
        <v>55</v>
      </c>
      <c r="B38" s="72">
        <v>9149.2367052833197</v>
      </c>
      <c r="C38" s="72">
        <v>42677.379164474412</v>
      </c>
      <c r="D38" s="72">
        <v>45230.993952640179</v>
      </c>
      <c r="E38" s="72">
        <v>70236.466387016058</v>
      </c>
      <c r="F38" s="72">
        <v>76426.182590327007</v>
      </c>
      <c r="G38" s="72">
        <v>87766.236287171487</v>
      </c>
      <c r="H38" s="72">
        <v>99490.180474406719</v>
      </c>
      <c r="I38" s="72">
        <v>106588.87345361065</v>
      </c>
      <c r="J38" s="72">
        <v>119329.29065814128</v>
      </c>
      <c r="K38" s="71">
        <v>140950.29203519391</v>
      </c>
      <c r="L38" s="71">
        <v>162549.96024096286</v>
      </c>
      <c r="M38" s="71">
        <v>179433.21992648277</v>
      </c>
      <c r="N38" s="71">
        <v>184308.12825619761</v>
      </c>
      <c r="O38" s="71">
        <v>183653.60812164488</v>
      </c>
      <c r="P38" s="71">
        <v>180404.65097424368</v>
      </c>
      <c r="Q38" s="71">
        <v>174137.08261785674</v>
      </c>
      <c r="R38" s="71">
        <v>174107.94505118128</v>
      </c>
      <c r="S38" s="71">
        <v>179595.84160537506</v>
      </c>
      <c r="T38" s="71">
        <v>196815.44259811414</v>
      </c>
      <c r="U38" s="71">
        <v>207199.50562470156</v>
      </c>
      <c r="V38" s="71">
        <v>221447.63096125168</v>
      </c>
      <c r="W38" s="71">
        <v>231456.0821693881</v>
      </c>
    </row>
    <row r="39" spans="1:23" x14ac:dyDescent="0.2">
      <c r="A39" s="69" t="s">
        <v>56</v>
      </c>
      <c r="B39" s="72">
        <v>94975.353589541031</v>
      </c>
      <c r="C39" s="72">
        <v>174859.76944781133</v>
      </c>
      <c r="D39" s="72">
        <v>178537.3247688649</v>
      </c>
      <c r="E39" s="72">
        <v>228488.34902413364</v>
      </c>
      <c r="F39" s="72">
        <v>241565.55163892382</v>
      </c>
      <c r="G39" s="72">
        <v>252423.39465704566</v>
      </c>
      <c r="H39" s="72">
        <v>262995.06058867666</v>
      </c>
      <c r="I39" s="72">
        <v>268634.10237352666</v>
      </c>
      <c r="J39" s="72">
        <v>275916.30003050115</v>
      </c>
      <c r="K39" s="71">
        <v>292504.9359346985</v>
      </c>
      <c r="L39" s="71">
        <v>314485.60137359815</v>
      </c>
      <c r="M39" s="71">
        <v>323736.01219304546</v>
      </c>
      <c r="N39" s="71">
        <v>330870.89490188856</v>
      </c>
      <c r="O39" s="71">
        <v>343534.43838680163</v>
      </c>
      <c r="P39" s="71">
        <v>352215.65215203655</v>
      </c>
      <c r="Q39" s="71">
        <v>347838.87956182798</v>
      </c>
      <c r="R39" s="71">
        <v>375007.70371678518</v>
      </c>
      <c r="S39" s="71">
        <v>406499.72346788278</v>
      </c>
      <c r="T39" s="71">
        <v>453577.74988305522</v>
      </c>
      <c r="U39" s="71">
        <v>483129.30149906507</v>
      </c>
      <c r="V39" s="71">
        <v>506300.5027550885</v>
      </c>
      <c r="W39" s="71">
        <v>530196.86446878687</v>
      </c>
    </row>
    <row r="40" spans="1:23" x14ac:dyDescent="0.2">
      <c r="A40" s="69" t="s">
        <v>57</v>
      </c>
      <c r="B40" s="72">
        <v>17669.580623122907</v>
      </c>
      <c r="C40" s="72" t="s">
        <v>23</v>
      </c>
      <c r="D40" s="72" t="s">
        <v>23</v>
      </c>
      <c r="E40" s="72">
        <v>54223.1022826318</v>
      </c>
      <c r="F40" s="72" t="s">
        <v>23</v>
      </c>
      <c r="G40" s="72" t="s">
        <v>23</v>
      </c>
      <c r="H40" s="72" t="s">
        <v>23</v>
      </c>
      <c r="I40" s="72">
        <v>70661.769579985223</v>
      </c>
      <c r="J40" s="72" t="s">
        <v>23</v>
      </c>
      <c r="K40" s="72" t="s">
        <v>23</v>
      </c>
      <c r="L40" s="71" t="s">
        <v>23</v>
      </c>
      <c r="M40" s="71">
        <v>96719.054988821765</v>
      </c>
      <c r="N40" s="71" t="s">
        <v>23</v>
      </c>
      <c r="O40" s="71" t="s">
        <v>23</v>
      </c>
      <c r="P40" s="71" t="s">
        <v>23</v>
      </c>
      <c r="Q40" s="71">
        <v>133206.63222166285</v>
      </c>
      <c r="R40" s="71" t="s">
        <v>23</v>
      </c>
      <c r="S40" s="71" t="s">
        <v>23</v>
      </c>
      <c r="T40" s="71">
        <v>177296.69517566479</v>
      </c>
      <c r="U40" s="71" t="s">
        <v>23</v>
      </c>
      <c r="V40" s="71">
        <v>185423.51297246155</v>
      </c>
      <c r="W40" s="71" t="s">
        <v>23</v>
      </c>
    </row>
    <row r="41" spans="1:23" x14ac:dyDescent="0.2">
      <c r="A41" s="69" t="s">
        <v>58</v>
      </c>
      <c r="B41" s="72">
        <v>16957.495266613907</v>
      </c>
      <c r="C41" s="72">
        <v>42595.370786566949</v>
      </c>
      <c r="D41" s="72">
        <v>57260.591740297023</v>
      </c>
      <c r="E41" s="72" t="s">
        <v>23</v>
      </c>
      <c r="F41" s="72">
        <v>94646.545907312611</v>
      </c>
      <c r="G41" s="72" t="s">
        <v>23</v>
      </c>
      <c r="H41" s="72">
        <v>93829.835462884046</v>
      </c>
      <c r="I41" s="72">
        <v>93404.776704482254</v>
      </c>
      <c r="J41" s="72">
        <v>93548.200968106903</v>
      </c>
      <c r="K41" s="71">
        <v>104532.96997396696</v>
      </c>
      <c r="L41" s="71">
        <v>107977.46330736508</v>
      </c>
      <c r="M41" s="71">
        <v>119487.96679814764</v>
      </c>
      <c r="N41" s="71">
        <v>115517.0020883703</v>
      </c>
      <c r="O41" s="71">
        <v>114795.16678744077</v>
      </c>
      <c r="P41" s="71">
        <v>122015.56681843716</v>
      </c>
      <c r="Q41" s="71">
        <v>126252.1433624973</v>
      </c>
      <c r="R41" s="71">
        <v>130892.6137701422</v>
      </c>
      <c r="S41" s="71">
        <v>131671.96215606399</v>
      </c>
      <c r="T41" s="71">
        <v>153845.25589805222</v>
      </c>
      <c r="U41" s="71">
        <v>163186.53764035332</v>
      </c>
      <c r="V41" s="71">
        <v>176978.4222757878</v>
      </c>
      <c r="W41" s="71">
        <v>178483.2866670973</v>
      </c>
    </row>
    <row r="42" spans="1:23" x14ac:dyDescent="0.2">
      <c r="A42" s="69" t="s">
        <v>59</v>
      </c>
      <c r="B42" s="72" t="s">
        <v>23</v>
      </c>
      <c r="C42" s="72">
        <v>18670.318121276381</v>
      </c>
      <c r="D42" s="72" t="s">
        <v>23</v>
      </c>
      <c r="E42" s="72" t="s">
        <v>23</v>
      </c>
      <c r="F42" s="72">
        <v>23906.822018078958</v>
      </c>
      <c r="G42" s="72" t="s">
        <v>23</v>
      </c>
      <c r="H42" s="72">
        <v>28163.33636907622</v>
      </c>
      <c r="I42" s="72">
        <v>32080.835462798452</v>
      </c>
      <c r="J42" s="72">
        <v>36437.697019439256</v>
      </c>
      <c r="K42" s="71">
        <v>40269.026128438018</v>
      </c>
      <c r="L42" s="71">
        <v>43515.284413187612</v>
      </c>
      <c r="M42" s="71">
        <v>45675.744329050613</v>
      </c>
      <c r="N42" s="71">
        <v>43674.458558262741</v>
      </c>
      <c r="O42" s="71">
        <v>40464.737497612427</v>
      </c>
      <c r="P42" s="71">
        <v>42230.669758954173</v>
      </c>
      <c r="Q42" s="71">
        <v>42305.264870704916</v>
      </c>
      <c r="R42" s="71">
        <v>43786.604324238506</v>
      </c>
      <c r="S42" s="71">
        <v>48869.369528128882</v>
      </c>
      <c r="T42" s="71">
        <v>55110.071320950447</v>
      </c>
      <c r="U42" s="71">
        <v>58179.497379483713</v>
      </c>
      <c r="V42" s="71" t="s">
        <v>23</v>
      </c>
      <c r="W42" s="71" t="s">
        <v>23</v>
      </c>
    </row>
    <row r="43" spans="1:23" x14ac:dyDescent="0.2">
      <c r="A43" s="69" t="s">
        <v>60</v>
      </c>
      <c r="B43" s="72" t="s">
        <v>23</v>
      </c>
      <c r="C43" s="72" t="s">
        <v>23</v>
      </c>
      <c r="D43" s="72">
        <v>51195.585763021627</v>
      </c>
      <c r="E43" s="72">
        <v>83738.888444767057</v>
      </c>
      <c r="F43" s="72">
        <v>90184.185359316514</v>
      </c>
      <c r="G43" s="72">
        <v>99436.748816289648</v>
      </c>
      <c r="H43" s="72">
        <v>113043.10516456849</v>
      </c>
      <c r="I43" s="72">
        <v>125114.34821975828</v>
      </c>
      <c r="J43" s="72">
        <v>137860.19472712782</v>
      </c>
      <c r="K43" s="71">
        <v>153078.43170098882</v>
      </c>
      <c r="L43" s="71">
        <v>173357.98049812956</v>
      </c>
      <c r="M43" s="71">
        <v>190080.54603446461</v>
      </c>
      <c r="N43" s="71">
        <v>205203.66455897954</v>
      </c>
      <c r="O43" s="71">
        <v>229151.34221131637</v>
      </c>
      <c r="P43" s="71">
        <v>249641.02392360539</v>
      </c>
      <c r="Q43" s="71">
        <v>263084.78851002088</v>
      </c>
      <c r="R43" s="71">
        <v>278425.57645890262</v>
      </c>
      <c r="S43" s="71">
        <v>302869.45433446235</v>
      </c>
      <c r="T43" s="71">
        <v>334912.92412237095</v>
      </c>
      <c r="U43" s="71">
        <v>359177.3880822655</v>
      </c>
      <c r="V43" s="71">
        <v>387840.47146151855</v>
      </c>
      <c r="W43" s="71">
        <v>425931.86206705245</v>
      </c>
    </row>
    <row r="44" spans="1:23" x14ac:dyDescent="0.2">
      <c r="A44" s="73" t="s">
        <v>61</v>
      </c>
      <c r="B44" s="72" t="s">
        <v>23</v>
      </c>
      <c r="C44" s="72" t="s">
        <v>23</v>
      </c>
      <c r="D44" s="72">
        <v>11370.958250142345</v>
      </c>
      <c r="E44" s="72">
        <v>16792.519004071557</v>
      </c>
      <c r="F44" s="72">
        <v>18151.911550885958</v>
      </c>
      <c r="G44" s="72">
        <v>18511.573851104782</v>
      </c>
      <c r="H44" s="72">
        <v>20921.787928454629</v>
      </c>
      <c r="I44" s="72">
        <v>22192.75586266346</v>
      </c>
      <c r="J44" s="72">
        <v>23588.695168425576</v>
      </c>
      <c r="K44" s="71">
        <v>26355.335826560153</v>
      </c>
      <c r="L44" s="71">
        <v>31294.851823127501</v>
      </c>
      <c r="M44" s="71">
        <v>31748.148164019378</v>
      </c>
      <c r="N44" s="71">
        <v>33885.164773817189</v>
      </c>
      <c r="O44" s="71">
        <v>35457.358818844921</v>
      </c>
      <c r="P44" s="71">
        <v>42709.595390857983</v>
      </c>
      <c r="Q44" s="71">
        <v>49175.898465428792</v>
      </c>
      <c r="R44" s="71">
        <v>54982.439087726212</v>
      </c>
      <c r="S44" s="71">
        <v>62160.525081641616</v>
      </c>
      <c r="T44" s="71">
        <v>68067.083433355176</v>
      </c>
      <c r="U44" s="71">
        <v>63965.189161686249</v>
      </c>
      <c r="V44" s="71">
        <v>72452.885442530111</v>
      </c>
      <c r="W44" s="71">
        <v>81436.211320843737</v>
      </c>
    </row>
    <row r="45" spans="1:23" x14ac:dyDescent="0.2">
      <c r="A45" s="69" t="s">
        <v>62</v>
      </c>
      <c r="B45" s="72" t="s">
        <v>23</v>
      </c>
      <c r="C45" s="72">
        <v>17321.146913550125</v>
      </c>
      <c r="D45" s="72">
        <v>15122.100616692034</v>
      </c>
      <c r="E45" s="72">
        <v>25760.917422430139</v>
      </c>
      <c r="F45" s="72">
        <v>28563.13099138395</v>
      </c>
      <c r="G45" s="72">
        <v>28235.323155478723</v>
      </c>
      <c r="H45" s="72">
        <v>27435.750397429223</v>
      </c>
      <c r="I45" s="72">
        <v>33378.73793286991</v>
      </c>
      <c r="J45" s="72">
        <v>41384.332727226421</v>
      </c>
      <c r="K45" s="71">
        <v>45891.209157031299</v>
      </c>
      <c r="L45" s="71">
        <v>63844.271231788938</v>
      </c>
      <c r="M45" s="71">
        <v>69398.020951151368</v>
      </c>
      <c r="N45" s="71">
        <v>81210.933655669171</v>
      </c>
      <c r="O45" s="71">
        <v>92153.599845173114</v>
      </c>
      <c r="P45" s="71">
        <v>104856.90318041347</v>
      </c>
      <c r="Q45" s="71">
        <v>115746.50165604503</v>
      </c>
      <c r="R45" s="71">
        <v>124919.39260109905</v>
      </c>
      <c r="S45" s="71">
        <v>147834.10756227493</v>
      </c>
      <c r="T45" s="71">
        <v>176145.93675985522</v>
      </c>
      <c r="U45" s="71">
        <v>199383.30874220413</v>
      </c>
      <c r="V45" s="71">
        <v>215739.68427913412</v>
      </c>
      <c r="W45" s="71">
        <v>235518.33012371516</v>
      </c>
    </row>
    <row r="46" spans="1:23" x14ac:dyDescent="0.2">
      <c r="A46" s="5" t="s">
        <v>63</v>
      </c>
      <c r="B46" s="72">
        <v>153315.06229859462</v>
      </c>
      <c r="C46" s="72">
        <v>379619.64945456857</v>
      </c>
      <c r="D46" s="72">
        <v>372734.09882288025</v>
      </c>
      <c r="E46" s="72">
        <v>489631.72773127747</v>
      </c>
      <c r="F46" s="72">
        <v>515471.12330063171</v>
      </c>
      <c r="G46" s="72">
        <v>531063.30560903973</v>
      </c>
      <c r="H46" s="72">
        <v>561823.5249404778</v>
      </c>
      <c r="I46" s="72">
        <v>574578.79192090838</v>
      </c>
      <c r="J46" s="72">
        <v>576588.16170162137</v>
      </c>
      <c r="K46" s="71">
        <v>610842.67122469889</v>
      </c>
      <c r="L46" s="71">
        <v>655401.08100142737</v>
      </c>
      <c r="M46" s="71">
        <v>719131.20482991124</v>
      </c>
      <c r="N46" s="71">
        <v>751235.40962267376</v>
      </c>
      <c r="O46" s="71">
        <v>795880.61528042972</v>
      </c>
      <c r="P46" s="71">
        <v>870216.59385579114</v>
      </c>
      <c r="Q46" s="71">
        <v>908137.48082143662</v>
      </c>
      <c r="R46" s="71">
        <v>929169.23303867946</v>
      </c>
      <c r="S46" s="71">
        <v>1016572.7181875284</v>
      </c>
      <c r="T46" s="71">
        <v>1133275.8933305335</v>
      </c>
      <c r="U46" s="71">
        <v>1229853.6689422082</v>
      </c>
      <c r="V46" s="71">
        <v>1333785.2977190241</v>
      </c>
      <c r="W46" s="71">
        <v>1388565.6835815087</v>
      </c>
    </row>
    <row r="47" spans="1:23" x14ac:dyDescent="0.2">
      <c r="A47" s="69" t="s">
        <v>64</v>
      </c>
      <c r="B47" s="72" t="s">
        <v>23</v>
      </c>
      <c r="C47" s="72">
        <v>8415.4279819870098</v>
      </c>
      <c r="D47" s="72">
        <v>6078.9360700867765</v>
      </c>
      <c r="E47" s="72">
        <v>8698.7011025709926</v>
      </c>
      <c r="F47" s="72">
        <v>11275.225975915273</v>
      </c>
      <c r="G47" s="72">
        <v>13144.932986983902</v>
      </c>
      <c r="H47" s="72">
        <v>13250.057660378268</v>
      </c>
      <c r="I47" s="72">
        <v>12903.189950591628</v>
      </c>
      <c r="J47" s="72">
        <v>14289.757215850472</v>
      </c>
      <c r="K47" s="71">
        <v>15889.030646292962</v>
      </c>
      <c r="L47" s="71">
        <v>16352.311699533118</v>
      </c>
      <c r="M47" s="71">
        <v>18014.577750820274</v>
      </c>
      <c r="N47" s="71">
        <v>21282.209871629901</v>
      </c>
      <c r="O47" s="71">
        <v>22457.026769628843</v>
      </c>
      <c r="P47" s="71">
        <v>24596.718283603517</v>
      </c>
      <c r="Q47" s="71">
        <v>26162.58200303476</v>
      </c>
      <c r="R47" s="71">
        <v>30350.850731296086</v>
      </c>
      <c r="S47" s="71">
        <v>31624.272353945184</v>
      </c>
      <c r="T47" s="71">
        <v>35097.435498337232</v>
      </c>
      <c r="U47" s="71">
        <v>32490.29808829755</v>
      </c>
      <c r="V47" s="71">
        <v>38195.984479848841</v>
      </c>
      <c r="W47" s="71">
        <v>46516.630116538792</v>
      </c>
    </row>
    <row r="48" spans="1:23" x14ac:dyDescent="0.2">
      <c r="A48" s="69" t="s">
        <v>65</v>
      </c>
      <c r="B48" s="72">
        <v>593143.57416213281</v>
      </c>
      <c r="C48" s="72">
        <v>1530842.8386955967</v>
      </c>
      <c r="D48" s="72">
        <v>1672596.5417086501</v>
      </c>
      <c r="E48" s="72">
        <v>2448027.952749169</v>
      </c>
      <c r="F48" s="72">
        <v>2570655.0194056062</v>
      </c>
      <c r="G48" s="72">
        <v>2534897.1050333823</v>
      </c>
      <c r="H48" s="72">
        <v>2705654.5747767119</v>
      </c>
      <c r="I48" s="72">
        <v>2791694.8979305201</v>
      </c>
      <c r="J48" s="72">
        <v>2954859.4534233599</v>
      </c>
      <c r="K48" s="71">
        <v>3106007.8302685916</v>
      </c>
      <c r="L48" s="71">
        <v>3397066.868370696</v>
      </c>
      <c r="M48" s="71">
        <v>3607835.8856517118</v>
      </c>
      <c r="N48" s="71">
        <v>3688198.03858838</v>
      </c>
      <c r="O48" s="71">
        <v>3750346.9169597388</v>
      </c>
      <c r="P48" s="71">
        <v>3903687.1312295999</v>
      </c>
      <c r="Q48" s="71">
        <v>3925249.0081419963</v>
      </c>
      <c r="R48" s="71">
        <v>4106755.463325277</v>
      </c>
      <c r="S48" s="71">
        <v>4420804.6558436453</v>
      </c>
      <c r="T48" s="71">
        <v>4916210.0901423777</v>
      </c>
      <c r="U48" s="71">
        <v>5188069.2842093995</v>
      </c>
      <c r="V48" s="71">
        <v>5446910.2411879757</v>
      </c>
      <c r="W48" s="71">
        <v>5714968.411786221</v>
      </c>
    </row>
    <row r="49" spans="1:23" x14ac:dyDescent="0.2">
      <c r="A49" s="69" t="s">
        <v>66</v>
      </c>
      <c r="B49" s="72">
        <v>7705.980867785257</v>
      </c>
      <c r="C49" s="72">
        <v>21606.406988068979</v>
      </c>
      <c r="D49" s="72">
        <v>26132.722233995806</v>
      </c>
      <c r="E49" s="72">
        <v>40332.653328476808</v>
      </c>
      <c r="F49" s="72">
        <v>43670.863188396368</v>
      </c>
      <c r="G49" s="72">
        <v>47149.016578733899</v>
      </c>
      <c r="H49" s="72">
        <v>52212.591623127191</v>
      </c>
      <c r="I49" s="72">
        <v>54557.236456155697</v>
      </c>
      <c r="J49" s="72">
        <v>61568.478542423247</v>
      </c>
      <c r="K49" s="71">
        <v>64507.397537919634</v>
      </c>
      <c r="L49" s="71">
        <v>70585.84199947209</v>
      </c>
      <c r="M49" s="71">
        <v>78263.740878006123</v>
      </c>
      <c r="N49" s="71">
        <v>80529.592724140748</v>
      </c>
      <c r="O49" s="71">
        <v>87649.816025213513</v>
      </c>
      <c r="P49" s="71">
        <v>90418.711524912316</v>
      </c>
      <c r="Q49" s="71">
        <v>103158.90853369415</v>
      </c>
      <c r="R49" s="71">
        <v>108423.59753513047</v>
      </c>
      <c r="S49" s="71">
        <v>119351.68970800226</v>
      </c>
      <c r="T49" s="71">
        <v>130547.34848433132</v>
      </c>
      <c r="U49" s="71">
        <v>144050.30820168334</v>
      </c>
      <c r="V49" s="71">
        <v>145404.05807916512</v>
      </c>
      <c r="W49" s="71">
        <v>155126.06767831565</v>
      </c>
    </row>
    <row r="50" spans="1:23" x14ac:dyDescent="0.2">
      <c r="A50" s="75" t="s">
        <v>67</v>
      </c>
      <c r="B50" s="76">
        <v>1323192.4805823236</v>
      </c>
      <c r="C50" s="76">
        <v>3621363.3675868148</v>
      </c>
      <c r="D50" s="76">
        <v>4012916.7711831499</v>
      </c>
      <c r="E50" s="76">
        <v>5601626.9963987693</v>
      </c>
      <c r="F50" s="76">
        <v>5978265.0057412079</v>
      </c>
      <c r="G50" s="76">
        <v>6065127.5260071587</v>
      </c>
      <c r="H50" s="76">
        <v>6407796.1936996887</v>
      </c>
      <c r="I50" s="76">
        <v>6653614.9108620016</v>
      </c>
      <c r="J50" s="76">
        <v>7018526.7751196036</v>
      </c>
      <c r="K50" s="77">
        <v>7451794.5164004611</v>
      </c>
      <c r="L50" s="77">
        <v>8168338.3725683838</v>
      </c>
      <c r="M50" s="77">
        <v>8633577.491809871</v>
      </c>
      <c r="N50" s="77">
        <v>8843766.7442956828</v>
      </c>
      <c r="O50" s="77">
        <v>9158426.9359405134</v>
      </c>
      <c r="P50" s="77">
        <v>9639537.2792503033</v>
      </c>
      <c r="Q50" s="77">
        <v>9875399.0650578253</v>
      </c>
      <c r="R50" s="77">
        <v>10381477.330309011</v>
      </c>
      <c r="S50" s="77">
        <v>11153984.204856144</v>
      </c>
      <c r="T50" s="77">
        <v>12316053.85277074</v>
      </c>
      <c r="U50" s="77">
        <v>12915742.896129021</v>
      </c>
      <c r="V50" s="77">
        <v>13585083.892150819</v>
      </c>
      <c r="W50" s="77">
        <v>14227918.204446331</v>
      </c>
    </row>
    <row r="51" spans="1:23" x14ac:dyDescent="0.2">
      <c r="A51" s="75" t="s">
        <v>68</v>
      </c>
      <c r="B51" s="76">
        <v>461068.00006299512</v>
      </c>
      <c r="C51" s="76">
        <v>1139936.2133952591</v>
      </c>
      <c r="D51" s="76">
        <v>1192874.1695416181</v>
      </c>
      <c r="E51" s="76">
        <v>1600145.5971539288</v>
      </c>
      <c r="F51" s="76">
        <v>1715891.5586039892</v>
      </c>
      <c r="G51" s="76">
        <v>1784938.3816587629</v>
      </c>
      <c r="H51" s="76">
        <v>1851006.4356620908</v>
      </c>
      <c r="I51" s="76">
        <v>1898383.5763758207</v>
      </c>
      <c r="J51" s="76">
        <v>1945051.675361102</v>
      </c>
      <c r="K51" s="77">
        <v>2085374.7534795413</v>
      </c>
      <c r="L51" s="77">
        <v>2258057.1425577728</v>
      </c>
      <c r="M51" s="77">
        <v>2435704.3535322677</v>
      </c>
      <c r="N51" s="77">
        <v>2548715.1465123789</v>
      </c>
      <c r="O51" s="77">
        <v>2648775.1937836143</v>
      </c>
      <c r="P51" s="77">
        <v>2790750.705587273</v>
      </c>
      <c r="Q51" s="77">
        <v>2862591.2044704878</v>
      </c>
      <c r="R51" s="77">
        <v>2978575.8031032402</v>
      </c>
      <c r="S51" s="77">
        <v>3190323.1478428552</v>
      </c>
      <c r="T51" s="77">
        <v>3534200.9583740695</v>
      </c>
      <c r="U51" s="77">
        <v>3797312.749439965</v>
      </c>
      <c r="V51" s="77">
        <v>4023263.8603478787</v>
      </c>
      <c r="W51" s="77">
        <v>4193124.182668746</v>
      </c>
    </row>
    <row r="52" spans="1:23" x14ac:dyDescent="0.2">
      <c r="A52" s="75" t="s">
        <v>69</v>
      </c>
      <c r="B52" s="76" t="s">
        <v>23</v>
      </c>
      <c r="C52" s="76" t="s">
        <v>23</v>
      </c>
      <c r="D52" s="76">
        <v>1247568.1352970842</v>
      </c>
      <c r="E52" s="76">
        <v>1667463.6030724824</v>
      </c>
      <c r="F52" s="76">
        <v>1790004.1034464887</v>
      </c>
      <c r="G52" s="76">
        <v>1865493.0748824843</v>
      </c>
      <c r="H52" s="76">
        <v>1936394.1831542829</v>
      </c>
      <c r="I52" s="76">
        <v>1990922.1243792742</v>
      </c>
      <c r="J52" s="76">
        <v>2043402.1257148574</v>
      </c>
      <c r="K52" s="77">
        <v>2194392.730629324</v>
      </c>
      <c r="L52" s="77">
        <v>2382718.1824672711</v>
      </c>
      <c r="M52" s="77">
        <v>2576157.4634965262</v>
      </c>
      <c r="N52" s="77">
        <v>2698432.1177220549</v>
      </c>
      <c r="O52" s="77">
        <v>2816075.8779296102</v>
      </c>
      <c r="P52" s="77">
        <v>2983332.0113744014</v>
      </c>
      <c r="Q52" s="77">
        <v>3080817.7503263764</v>
      </c>
      <c r="R52" s="77">
        <v>3207924.7652409282</v>
      </c>
      <c r="S52" s="77">
        <v>3444619.6543738362</v>
      </c>
      <c r="T52" s="77">
        <v>3833025.2162747756</v>
      </c>
      <c r="U52" s="77">
        <v>4085376.4822795712</v>
      </c>
      <c r="V52" s="77">
        <v>4347451.4444824774</v>
      </c>
      <c r="W52" s="77">
        <v>4568378.0125428988</v>
      </c>
    </row>
    <row r="54" spans="1:23" s="2" customFormat="1" x14ac:dyDescent="0.2">
      <c r="A54" s="57" t="s">
        <v>70</v>
      </c>
      <c r="B54" s="12"/>
      <c r="C54" s="12"/>
      <c r="D54" s="12"/>
      <c r="E54" s="12"/>
      <c r="F54" s="12"/>
      <c r="G54" s="12"/>
      <c r="H54" s="12"/>
      <c r="I54" s="5"/>
      <c r="J54" s="12"/>
      <c r="K54" s="12"/>
      <c r="L54" s="12"/>
    </row>
    <row r="55" spans="1:23" s="2" customFormat="1" x14ac:dyDescent="0.2">
      <c r="A55" s="58" t="s">
        <v>71</v>
      </c>
      <c r="B55" s="12"/>
      <c r="C55" s="12"/>
      <c r="D55" s="12"/>
      <c r="E55" s="12"/>
      <c r="F55" s="12"/>
      <c r="G55" s="12"/>
      <c r="H55" s="12"/>
      <c r="I55" s="5"/>
      <c r="J55" s="12"/>
      <c r="K55" s="12"/>
      <c r="L55" s="12"/>
    </row>
    <row r="56" spans="1:23" s="2" customFormat="1" x14ac:dyDescent="0.2">
      <c r="A56" s="14" t="s">
        <v>72</v>
      </c>
      <c r="B56" s="12"/>
      <c r="C56" s="12"/>
      <c r="D56" s="12"/>
      <c r="E56" s="12"/>
      <c r="F56" s="12"/>
      <c r="G56" s="12"/>
      <c r="H56" s="12"/>
      <c r="I56" s="5"/>
      <c r="J56" s="12"/>
      <c r="K56" s="12"/>
      <c r="L56" s="12"/>
    </row>
  </sheetData>
  <pageMargins left="0.25" right="0.25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Z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0" width="11.140625" customWidth="1"/>
  </cols>
  <sheetData>
    <row r="1" spans="1:23" x14ac:dyDescent="0.2">
      <c r="A1" s="1" t="s">
        <v>263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78"/>
      <c r="N1" s="61"/>
      <c r="O1" s="61"/>
      <c r="P1" s="61"/>
      <c r="Q1" s="61"/>
    </row>
    <row r="2" spans="1:23" ht="18" x14ac:dyDescent="0.25">
      <c r="A2" s="62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8"/>
      <c r="N2" s="61"/>
      <c r="O2" s="61"/>
      <c r="P2" s="61"/>
      <c r="Q2" s="61"/>
    </row>
    <row r="3" spans="1:23" ht="15.75" x14ac:dyDescent="0.25">
      <c r="A3" s="64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78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78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7">
        <v>2004</v>
      </c>
      <c r="J5" s="67">
        <v>2005</v>
      </c>
      <c r="K5" s="79">
        <v>2006</v>
      </c>
      <c r="L5" s="79">
        <v>2007</v>
      </c>
      <c r="M5" s="79">
        <v>2008</v>
      </c>
      <c r="N5" s="79">
        <v>2009</v>
      </c>
      <c r="O5" s="79">
        <v>2010</v>
      </c>
      <c r="P5" s="79">
        <v>2011</v>
      </c>
      <c r="Q5" s="79">
        <v>2012</v>
      </c>
      <c r="R5" s="79">
        <v>2013</v>
      </c>
      <c r="S5" s="79">
        <v>2014</v>
      </c>
      <c r="T5" s="79">
        <v>2015</v>
      </c>
      <c r="U5" s="79">
        <v>2016</v>
      </c>
      <c r="V5" s="79">
        <v>2017</v>
      </c>
      <c r="W5" s="79">
        <v>2018</v>
      </c>
    </row>
    <row r="6" spans="1:23" x14ac:dyDescent="0.2">
      <c r="A6" s="69" t="s">
        <v>22</v>
      </c>
      <c r="B6" s="80" t="s">
        <v>23</v>
      </c>
      <c r="C6" s="80" t="s">
        <v>23</v>
      </c>
      <c r="D6" s="80" t="s">
        <v>23</v>
      </c>
      <c r="E6" s="80">
        <v>23060.526377685026</v>
      </c>
      <c r="F6" s="80">
        <v>21322.965976780848</v>
      </c>
      <c r="G6" s="80">
        <v>17476.764427266633</v>
      </c>
      <c r="H6" s="80">
        <v>20030.931263500726</v>
      </c>
      <c r="I6" s="80">
        <v>23277.856437124032</v>
      </c>
      <c r="J6" s="80">
        <v>26404.254974653177</v>
      </c>
      <c r="K6" s="81">
        <v>30658.864316912441</v>
      </c>
      <c r="L6" s="81">
        <v>34005.20149037752</v>
      </c>
      <c r="M6" s="81">
        <v>36190.831280569982</v>
      </c>
      <c r="N6" s="81">
        <v>42479.395516951685</v>
      </c>
      <c r="O6" s="81">
        <v>44947.638478441084</v>
      </c>
      <c r="P6" s="81">
        <v>48092.965795608528</v>
      </c>
      <c r="Q6" s="81">
        <v>53413.190842889082</v>
      </c>
      <c r="R6" s="81">
        <v>53281.700165356357</v>
      </c>
      <c r="S6" s="81">
        <v>49452.055832486622</v>
      </c>
      <c r="T6" s="81">
        <v>53036.167993932009</v>
      </c>
      <c r="U6" s="81">
        <v>44515.042835791435</v>
      </c>
      <c r="V6" s="81">
        <v>48024.389374420331</v>
      </c>
      <c r="W6" s="81" t="s">
        <v>23</v>
      </c>
    </row>
    <row r="7" spans="1:23" x14ac:dyDescent="0.2">
      <c r="A7" s="69" t="s">
        <v>24</v>
      </c>
      <c r="B7" s="80">
        <v>35139.932295794111</v>
      </c>
      <c r="C7" s="80" t="s">
        <v>23</v>
      </c>
      <c r="D7" s="80" t="s">
        <v>23</v>
      </c>
      <c r="E7" s="80">
        <v>106117.35917961709</v>
      </c>
      <c r="F7" s="80" t="s">
        <v>23</v>
      </c>
      <c r="G7" s="80">
        <v>126891.04976376792</v>
      </c>
      <c r="H7" s="80" t="s">
        <v>23</v>
      </c>
      <c r="I7" s="80">
        <v>143023.48145050812</v>
      </c>
      <c r="J7" s="80" t="s">
        <v>23</v>
      </c>
      <c r="K7" s="81">
        <v>176740.84742518564</v>
      </c>
      <c r="L7" s="81" t="s">
        <v>23</v>
      </c>
      <c r="M7" s="81">
        <v>209260.79630209747</v>
      </c>
      <c r="N7" s="81" t="s">
        <v>23</v>
      </c>
      <c r="O7" s="81">
        <v>212669.16779505237</v>
      </c>
      <c r="P7" s="81">
        <v>214087.82740416334</v>
      </c>
      <c r="Q7" s="81" t="s">
        <v>23</v>
      </c>
      <c r="R7" s="81">
        <v>223039.91475530172</v>
      </c>
      <c r="S7" s="81" t="s">
        <v>23</v>
      </c>
      <c r="T7" s="81">
        <v>210031.43124301411</v>
      </c>
      <c r="U7" s="81" t="s">
        <v>23</v>
      </c>
      <c r="V7" s="81">
        <v>210693.28141489858</v>
      </c>
      <c r="W7" s="81" t="s">
        <v>23</v>
      </c>
    </row>
    <row r="8" spans="1:23" x14ac:dyDescent="0.2">
      <c r="A8" s="69" t="s">
        <v>25</v>
      </c>
      <c r="B8" s="80" t="s">
        <v>23</v>
      </c>
      <c r="C8" s="80">
        <v>52136.306870359098</v>
      </c>
      <c r="D8" s="80">
        <v>58546.881003958828</v>
      </c>
      <c r="E8" s="80">
        <v>79243.243125306966</v>
      </c>
      <c r="F8" s="80">
        <v>84111.52066698749</v>
      </c>
      <c r="G8" s="80">
        <v>80095.542949230279</v>
      </c>
      <c r="H8" s="80">
        <v>78288.38146453735</v>
      </c>
      <c r="I8" s="80">
        <v>80173.044276591725</v>
      </c>
      <c r="J8" s="80">
        <v>80687.181171643606</v>
      </c>
      <c r="K8" s="81">
        <v>84229.362865512987</v>
      </c>
      <c r="L8" s="81">
        <v>88634.457480147117</v>
      </c>
      <c r="M8" s="81">
        <v>93209.964064335247</v>
      </c>
      <c r="N8" s="81">
        <v>94238.528466617659</v>
      </c>
      <c r="O8" s="81">
        <v>100006.95175210858</v>
      </c>
      <c r="P8" s="81">
        <v>107198.71447303692</v>
      </c>
      <c r="Q8" s="81">
        <v>113348.4811945641</v>
      </c>
      <c r="R8" s="81">
        <v>116344.14841125862</v>
      </c>
      <c r="S8" s="81">
        <v>120172.94749927752</v>
      </c>
      <c r="T8" s="81">
        <v>125624.23603795707</v>
      </c>
      <c r="U8" s="81">
        <v>132435.15274764961</v>
      </c>
      <c r="V8" s="81">
        <v>142378.10579940848</v>
      </c>
      <c r="W8" s="81">
        <v>145429.17523989466</v>
      </c>
    </row>
    <row r="9" spans="1:23" x14ac:dyDescent="0.2">
      <c r="A9" s="73" t="s">
        <v>26</v>
      </c>
      <c r="B9" s="80">
        <v>85429.897717909829</v>
      </c>
      <c r="C9" s="80">
        <v>134242.62898844125</v>
      </c>
      <c r="D9" s="80">
        <v>160809.01872792694</v>
      </c>
      <c r="E9" s="80">
        <v>220051.71223658428</v>
      </c>
      <c r="F9" s="80">
        <v>243598.15331450661</v>
      </c>
      <c r="G9" s="80">
        <v>244808.85300638303</v>
      </c>
      <c r="H9" s="80">
        <v>248727.7507411913</v>
      </c>
      <c r="I9" s="80">
        <v>260253.20774243379</v>
      </c>
      <c r="J9" s="80">
        <v>265083.80137647118</v>
      </c>
      <c r="K9" s="81">
        <v>268168.6646764059</v>
      </c>
      <c r="L9" s="81">
        <v>268171.06029434066</v>
      </c>
      <c r="M9" s="81">
        <v>264062.75460094487</v>
      </c>
      <c r="N9" s="81">
        <v>264850.31512550317</v>
      </c>
      <c r="O9" s="81">
        <v>259913.83376480298</v>
      </c>
      <c r="P9" s="81">
        <v>262489.54959693871</v>
      </c>
      <c r="Q9" s="81">
        <v>264897.99252308876</v>
      </c>
      <c r="R9" s="81">
        <v>260832.12264215929</v>
      </c>
      <c r="S9" s="81">
        <v>269697.70823370793</v>
      </c>
      <c r="T9" s="81">
        <v>268160.78531505459</v>
      </c>
      <c r="U9" s="81">
        <v>276522.30520701874</v>
      </c>
      <c r="V9" s="81">
        <v>275409.45378994115</v>
      </c>
      <c r="W9" s="81">
        <v>263112.36424021394</v>
      </c>
    </row>
    <row r="10" spans="1:23" x14ac:dyDescent="0.2">
      <c r="A10" s="69" t="s">
        <v>27</v>
      </c>
      <c r="B10" s="80" t="s">
        <v>23</v>
      </c>
      <c r="C10" s="80" t="s">
        <v>23</v>
      </c>
      <c r="D10" s="80" t="s">
        <v>23</v>
      </c>
      <c r="E10" s="80" t="s">
        <v>23</v>
      </c>
      <c r="F10" s="80" t="s">
        <v>23</v>
      </c>
      <c r="G10" s="80" t="s">
        <v>23</v>
      </c>
      <c r="H10" s="80" t="s">
        <v>23</v>
      </c>
      <c r="I10" s="80" t="s">
        <v>23</v>
      </c>
      <c r="J10" s="80" t="s">
        <v>23</v>
      </c>
      <c r="K10" s="81" t="s">
        <v>23</v>
      </c>
      <c r="L10" s="81">
        <v>9597.4507049672702</v>
      </c>
      <c r="M10" s="81">
        <v>12035.436155437264</v>
      </c>
      <c r="N10" s="81">
        <v>11122.170320867541</v>
      </c>
      <c r="O10" s="81">
        <v>11018.18240783078</v>
      </c>
      <c r="P10" s="81">
        <v>12471.004507300582</v>
      </c>
      <c r="Q10" s="81">
        <v>13536.518476277732</v>
      </c>
      <c r="R10" s="81">
        <v>15114.308811853027</v>
      </c>
      <c r="S10" s="81">
        <v>14840.585266740403</v>
      </c>
      <c r="T10" s="81">
        <v>15412.937362133471</v>
      </c>
      <c r="U10" s="81">
        <v>15207.916835622585</v>
      </c>
      <c r="V10" s="81">
        <v>14829.122966216777</v>
      </c>
      <c r="W10" s="81">
        <v>15138.74221566193</v>
      </c>
    </row>
    <row r="11" spans="1:23" x14ac:dyDescent="0.2">
      <c r="A11" s="69" t="s">
        <v>28</v>
      </c>
      <c r="B11" s="80" t="s">
        <v>23</v>
      </c>
      <c r="C11" s="80" t="s">
        <v>23</v>
      </c>
      <c r="D11" s="80" t="s">
        <v>23</v>
      </c>
      <c r="E11" s="80">
        <v>4696.715945806297</v>
      </c>
      <c r="F11" s="80">
        <v>4808.0745166761426</v>
      </c>
      <c r="G11" s="80">
        <v>5727.6331443997169</v>
      </c>
      <c r="H11" s="80">
        <v>6502.8142823331436</v>
      </c>
      <c r="I11" s="80">
        <v>6644.9588895043971</v>
      </c>
      <c r="J11" s="80">
        <v>6631.093742991884</v>
      </c>
      <c r="K11" s="81">
        <v>7020.9155176674431</v>
      </c>
      <c r="L11" s="81">
        <v>8351.6835446098867</v>
      </c>
      <c r="M11" s="81">
        <v>9207.5434250719136</v>
      </c>
      <c r="N11" s="81">
        <v>9221.6831085332833</v>
      </c>
      <c r="O11" s="81">
        <v>9639.8399858199155</v>
      </c>
      <c r="P11" s="81">
        <v>10567.412799601911</v>
      </c>
      <c r="Q11" s="81">
        <v>12239.27514717339</v>
      </c>
      <c r="R11" s="81">
        <v>14988.328489926238</v>
      </c>
      <c r="S11" s="81">
        <v>18433.117842884123</v>
      </c>
      <c r="T11" s="81">
        <v>20228.872883721167</v>
      </c>
      <c r="U11" s="81">
        <v>18900.098974961496</v>
      </c>
      <c r="V11" s="81">
        <v>16941.118470811492</v>
      </c>
      <c r="W11" s="81">
        <v>18990.856063135361</v>
      </c>
    </row>
    <row r="12" spans="1:23" x14ac:dyDescent="0.2">
      <c r="A12" s="69" t="s">
        <v>29</v>
      </c>
      <c r="B12" s="80">
        <v>15135.607892197679</v>
      </c>
      <c r="C12" s="80">
        <v>29665.481431815268</v>
      </c>
      <c r="D12" s="80">
        <v>37092.679614560009</v>
      </c>
      <c r="E12" s="80" t="s">
        <v>23</v>
      </c>
      <c r="F12" s="80">
        <v>56371.996754082327</v>
      </c>
      <c r="G12" s="80">
        <v>59479.982535560041</v>
      </c>
      <c r="H12" s="80">
        <v>61409.335387058454</v>
      </c>
      <c r="I12" s="80">
        <v>60745.722897027386</v>
      </c>
      <c r="J12" s="80">
        <v>61502.39759357657</v>
      </c>
      <c r="K12" s="81">
        <v>64166.127963213454</v>
      </c>
      <c r="L12" s="81">
        <v>67778.463416641491</v>
      </c>
      <c r="M12" s="81">
        <v>74348.916709019017</v>
      </c>
      <c r="N12" s="81">
        <v>77881.655402081931</v>
      </c>
      <c r="O12" s="81">
        <v>75753.131914126949</v>
      </c>
      <c r="P12" s="81">
        <v>77491.714480522103</v>
      </c>
      <c r="Q12" s="81">
        <v>78632.471624537138</v>
      </c>
      <c r="R12" s="81">
        <v>79079.780853933233</v>
      </c>
      <c r="S12" s="81">
        <v>78834.928900558036</v>
      </c>
      <c r="T12" s="81">
        <v>84582.020968229743</v>
      </c>
      <c r="U12" s="81">
        <v>88409.963582550423</v>
      </c>
      <c r="V12" s="81">
        <v>88965.178883979053</v>
      </c>
      <c r="W12" s="81">
        <v>90578.053217530687</v>
      </c>
    </row>
    <row r="13" spans="1:23" x14ac:dyDescent="0.2">
      <c r="A13" s="69" t="s">
        <v>30</v>
      </c>
      <c r="B13" s="80" t="s">
        <v>23</v>
      </c>
      <c r="C13" s="80" t="s">
        <v>23</v>
      </c>
      <c r="D13" s="80" t="s">
        <v>23</v>
      </c>
      <c r="E13" s="80">
        <v>1394.3988321598667</v>
      </c>
      <c r="F13" s="80">
        <v>1721.0659802309708</v>
      </c>
      <c r="G13" s="80">
        <v>1873.2185684133585</v>
      </c>
      <c r="H13" s="80">
        <v>2165.6399530977901</v>
      </c>
      <c r="I13" s="80">
        <v>2558.9600684176025</v>
      </c>
      <c r="J13" s="80">
        <v>3039.1203199453248</v>
      </c>
      <c r="K13" s="81">
        <v>4046.2640705737326</v>
      </c>
      <c r="L13" s="81">
        <v>4139.4562782037001</v>
      </c>
      <c r="M13" s="81">
        <v>4639.1335769921507</v>
      </c>
      <c r="N13" s="81">
        <v>4409.4662977237504</v>
      </c>
      <c r="O13" s="81">
        <v>5106.2360685097556</v>
      </c>
      <c r="P13" s="81">
        <v>8002.9201714850406</v>
      </c>
      <c r="Q13" s="81">
        <v>7618.3283182275882</v>
      </c>
      <c r="R13" s="81">
        <v>6271.1332012019056</v>
      </c>
      <c r="S13" s="81">
        <v>5357.106532031622</v>
      </c>
      <c r="T13" s="81">
        <v>5595.0109507761754</v>
      </c>
      <c r="U13" s="81">
        <v>4910.9686480327364</v>
      </c>
      <c r="V13" s="81">
        <v>5334.080353816069</v>
      </c>
      <c r="W13" s="81">
        <v>6131.218654211526</v>
      </c>
    </row>
    <row r="14" spans="1:23" x14ac:dyDescent="0.2">
      <c r="A14" s="69" t="s">
        <v>31</v>
      </c>
      <c r="B14" s="80">
        <v>13096.275583426514</v>
      </c>
      <c r="C14" s="80">
        <v>28497.545420404513</v>
      </c>
      <c r="D14" s="80">
        <v>33215.512510927627</v>
      </c>
      <c r="E14" s="80">
        <v>62685.863613295624</v>
      </c>
      <c r="F14" s="80">
        <v>63376.070273554069</v>
      </c>
      <c r="G14" s="80">
        <v>65655.894274845341</v>
      </c>
      <c r="H14" s="80">
        <v>67900.822055349709</v>
      </c>
      <c r="I14" s="80">
        <v>70843.957149627269</v>
      </c>
      <c r="J14" s="80">
        <v>73134.997782040591</v>
      </c>
      <c r="K14" s="81">
        <v>76274.038861768451</v>
      </c>
      <c r="L14" s="81">
        <v>80433.584106530805</v>
      </c>
      <c r="M14" s="81">
        <v>85920.864465441948</v>
      </c>
      <c r="N14" s="81">
        <v>83383.430652405572</v>
      </c>
      <c r="O14" s="81">
        <v>85378.609911345164</v>
      </c>
      <c r="P14" s="81">
        <v>85491.834389908094</v>
      </c>
      <c r="Q14" s="81">
        <v>79177.510780698707</v>
      </c>
      <c r="R14" s="81">
        <v>75532.149248572256</v>
      </c>
      <c r="S14" s="81">
        <v>72407.068093752445</v>
      </c>
      <c r="T14" s="81">
        <v>66427.401355992683</v>
      </c>
      <c r="U14" s="81">
        <v>64754.125664373722</v>
      </c>
      <c r="V14" s="81">
        <v>67065.371103083497</v>
      </c>
      <c r="W14" s="81">
        <v>68650.906415448408</v>
      </c>
    </row>
    <row r="15" spans="1:23" x14ac:dyDescent="0.2">
      <c r="A15" s="69" t="s">
        <v>32</v>
      </c>
      <c r="B15" s="80">
        <v>271666.7155209349</v>
      </c>
      <c r="C15" s="80">
        <v>423172.19840578706</v>
      </c>
      <c r="D15" s="80">
        <v>439390.85738903226</v>
      </c>
      <c r="E15" s="80">
        <v>474262.70848874975</v>
      </c>
      <c r="F15" s="80">
        <v>493970.82568066515</v>
      </c>
      <c r="G15" s="80">
        <v>508097.47891009791</v>
      </c>
      <c r="H15" s="80">
        <v>499427.0138639732</v>
      </c>
      <c r="I15" s="80">
        <v>507424.68008972314</v>
      </c>
      <c r="J15" s="80">
        <v>505247.80967868288</v>
      </c>
      <c r="K15" s="81">
        <v>517479.69178949093</v>
      </c>
      <c r="L15" s="81">
        <v>523198.15524372872</v>
      </c>
      <c r="M15" s="81">
        <v>534029.29952707386</v>
      </c>
      <c r="N15" s="81">
        <v>556657.33125531045</v>
      </c>
      <c r="O15" s="81">
        <v>558916.60024908907</v>
      </c>
      <c r="P15" s="81">
        <v>574591.0998873394</v>
      </c>
      <c r="Q15" s="81">
        <v>585713.9663193071</v>
      </c>
      <c r="R15" s="81">
        <v>591723.96625819872</v>
      </c>
      <c r="S15" s="81">
        <v>607767.6442378239</v>
      </c>
      <c r="T15" s="81">
        <v>612132.24062916823</v>
      </c>
      <c r="U15" s="81">
        <v>606650.54272373125</v>
      </c>
      <c r="V15" s="81">
        <v>615273.7394934902</v>
      </c>
      <c r="W15" s="81">
        <v>623309.46091786108</v>
      </c>
    </row>
    <row r="16" spans="1:23" x14ac:dyDescent="0.2">
      <c r="A16" s="69" t="s">
        <v>33</v>
      </c>
      <c r="B16" s="80">
        <v>3169.9002482865603</v>
      </c>
      <c r="C16" s="80">
        <v>7473.8218880357881</v>
      </c>
      <c r="D16" s="80">
        <v>10370.906641113257</v>
      </c>
      <c r="E16" s="80" t="s">
        <v>23</v>
      </c>
      <c r="F16" s="80">
        <v>17308.319711467735</v>
      </c>
      <c r="G16" s="80" t="s">
        <v>23</v>
      </c>
      <c r="H16" s="80">
        <v>18589.210505626572</v>
      </c>
      <c r="I16" s="80">
        <v>18842.74011282119</v>
      </c>
      <c r="J16" s="80">
        <v>20812.464676329495</v>
      </c>
      <c r="K16" s="81">
        <v>21313.809890177679</v>
      </c>
      <c r="L16" s="81">
        <v>22614.345031033994</v>
      </c>
      <c r="M16" s="81">
        <v>25872.415701923594</v>
      </c>
      <c r="N16" s="81">
        <v>23403.075991445581</v>
      </c>
      <c r="O16" s="81">
        <v>21159.363691395818</v>
      </c>
      <c r="P16" s="81">
        <v>21591.429759468287</v>
      </c>
      <c r="Q16" s="81">
        <v>20837.38854536846</v>
      </c>
      <c r="R16" s="81">
        <v>23382.514384292921</v>
      </c>
      <c r="S16" s="81">
        <v>24193.807038501742</v>
      </c>
      <c r="T16" s="81">
        <v>27785.331008332654</v>
      </c>
      <c r="U16" s="81">
        <v>28676.595916676502</v>
      </c>
      <c r="V16" s="81">
        <v>33124.929764774955</v>
      </c>
      <c r="W16" s="81">
        <v>35220.630658297014</v>
      </c>
    </row>
    <row r="17" spans="1:23" x14ac:dyDescent="0.2">
      <c r="A17" s="69" t="s">
        <v>34</v>
      </c>
      <c r="B17" s="80">
        <v>4201.0083835928217</v>
      </c>
      <c r="C17" s="80">
        <v>8155.4274826750507</v>
      </c>
      <c r="D17" s="80">
        <v>13744.947725708873</v>
      </c>
      <c r="E17" s="80">
        <v>19080.579455436167</v>
      </c>
      <c r="F17" s="80">
        <v>19496.884337823649</v>
      </c>
      <c r="G17" s="80">
        <v>20709.70370039043</v>
      </c>
      <c r="H17" s="80">
        <v>22718.365583564679</v>
      </c>
      <c r="I17" s="80">
        <v>25412.716855065981</v>
      </c>
      <c r="J17" s="80">
        <v>27183.645513141131</v>
      </c>
      <c r="K17" s="81">
        <v>28695.220114193176</v>
      </c>
      <c r="L17" s="81">
        <v>31102.912869409876</v>
      </c>
      <c r="M17" s="81">
        <v>33429.140828831602</v>
      </c>
      <c r="N17" s="81">
        <v>36774.156018466943</v>
      </c>
      <c r="O17" s="81">
        <v>37051.6203400757</v>
      </c>
      <c r="P17" s="81">
        <v>36456.041580240562</v>
      </c>
      <c r="Q17" s="81">
        <v>36552.550862704244</v>
      </c>
      <c r="R17" s="81">
        <v>37156.003202408938</v>
      </c>
      <c r="S17" s="81">
        <v>39234.3041240401</v>
      </c>
      <c r="T17" s="81">
        <v>38134.780490769328</v>
      </c>
      <c r="U17" s="81">
        <v>39066.347821785719</v>
      </c>
      <c r="V17" s="81">
        <v>44715.856184893237</v>
      </c>
      <c r="W17" s="81">
        <v>39001.618638222331</v>
      </c>
    </row>
    <row r="18" spans="1:23" x14ac:dyDescent="0.2">
      <c r="A18" s="69" t="s">
        <v>35</v>
      </c>
      <c r="B18" s="80">
        <v>414.09176922823218</v>
      </c>
      <c r="C18" s="80">
        <v>926.82077503318965</v>
      </c>
      <c r="D18" s="80">
        <v>1254.0274880930549</v>
      </c>
      <c r="E18" s="80">
        <v>2772.248764784817</v>
      </c>
      <c r="F18" s="80">
        <v>3183.9696032992633</v>
      </c>
      <c r="G18" s="80">
        <v>3181.2639309964479</v>
      </c>
      <c r="H18" s="80">
        <v>3116.2045357747206</v>
      </c>
      <c r="I18" s="80" t="s">
        <v>23</v>
      </c>
      <c r="J18" s="80">
        <v>3549.5631561399441</v>
      </c>
      <c r="K18" s="81">
        <v>4024.8270997042773</v>
      </c>
      <c r="L18" s="81">
        <v>3877.3525246802596</v>
      </c>
      <c r="M18" s="81">
        <v>3858.903470163973</v>
      </c>
      <c r="N18" s="81">
        <v>3753.0832054511957</v>
      </c>
      <c r="O18" s="81" t="s">
        <v>23</v>
      </c>
      <c r="P18" s="81">
        <v>3434.161777423913</v>
      </c>
      <c r="Q18" s="81" t="s">
        <v>23</v>
      </c>
      <c r="R18" s="81">
        <v>2554.4609585327175</v>
      </c>
      <c r="S18" s="81">
        <v>2984.661631489525</v>
      </c>
      <c r="T18" s="81">
        <v>3526.568010729562</v>
      </c>
      <c r="U18" s="81">
        <v>3640.8838201056178</v>
      </c>
      <c r="V18" s="81">
        <v>3765.0028153698008</v>
      </c>
      <c r="W18" s="81">
        <v>3791.230822060319</v>
      </c>
    </row>
    <row r="19" spans="1:23" x14ac:dyDescent="0.2">
      <c r="A19" s="69" t="s">
        <v>36</v>
      </c>
      <c r="B19" s="80" t="s">
        <v>23</v>
      </c>
      <c r="C19" s="80">
        <v>24419.084992972374</v>
      </c>
      <c r="D19" s="80">
        <v>34417.299460435366</v>
      </c>
      <c r="E19" s="80">
        <v>71460.037724764305</v>
      </c>
      <c r="F19" s="80">
        <v>76153.24130017079</v>
      </c>
      <c r="G19" s="80">
        <v>75032.334352288613</v>
      </c>
      <c r="H19" s="80">
        <v>71496.909452128719</v>
      </c>
      <c r="I19" s="80">
        <v>74620.566145352714</v>
      </c>
      <c r="J19" s="80">
        <v>81218.586136897924</v>
      </c>
      <c r="K19" s="81">
        <v>87880.925399044179</v>
      </c>
      <c r="L19" s="81">
        <v>99542.643528446686</v>
      </c>
      <c r="M19" s="81">
        <v>100999.28187670035</v>
      </c>
      <c r="N19" s="81">
        <v>97115.936964306078</v>
      </c>
      <c r="O19" s="81">
        <v>97631.060940111012</v>
      </c>
      <c r="P19" s="81">
        <v>104473.30237461504</v>
      </c>
      <c r="Q19" s="81">
        <v>110841.9205901059</v>
      </c>
      <c r="R19" s="81">
        <v>113758.68875397796</v>
      </c>
      <c r="S19" s="81">
        <v>120300.9910975469</v>
      </c>
      <c r="T19" s="81">
        <v>125774.14740040091</v>
      </c>
      <c r="U19" s="81">
        <v>138341.23781011123</v>
      </c>
      <c r="V19" s="81">
        <v>152955.46748971776</v>
      </c>
      <c r="W19" s="81">
        <v>162310.9090008605</v>
      </c>
    </row>
    <row r="20" spans="1:23" x14ac:dyDescent="0.2">
      <c r="A20" s="69" t="s">
        <v>37</v>
      </c>
      <c r="B20" s="80">
        <v>124504.92500981606</v>
      </c>
      <c r="C20" s="80">
        <v>219137.33985374719</v>
      </c>
      <c r="D20" s="80">
        <v>188211.41694091979</v>
      </c>
      <c r="E20" s="80">
        <v>224057.68556350045</v>
      </c>
      <c r="F20" s="80">
        <v>236866.01677509735</v>
      </c>
      <c r="G20" s="80">
        <v>246716.41878094806</v>
      </c>
      <c r="H20" s="80">
        <v>241964.22407788169</v>
      </c>
      <c r="I20" s="80">
        <v>243394.63345305593</v>
      </c>
      <c r="J20" s="80">
        <v>244006.72453406316</v>
      </c>
      <c r="K20" s="81">
        <v>257808.25418116574</v>
      </c>
      <c r="L20" s="81">
        <v>272498.62801407924</v>
      </c>
      <c r="M20" s="81">
        <v>277223.69982356869</v>
      </c>
      <c r="N20" s="81">
        <v>275750.01094557031</v>
      </c>
      <c r="O20" s="81">
        <v>280496.38418727275</v>
      </c>
      <c r="P20" s="81">
        <v>278671.82301566668</v>
      </c>
      <c r="Q20" s="81">
        <v>284010.15138958191</v>
      </c>
      <c r="R20" s="81">
        <v>287369.76120761054</v>
      </c>
      <c r="S20" s="81">
        <v>295601.44952118123</v>
      </c>
      <c r="T20" s="81">
        <v>297924.29944068362</v>
      </c>
      <c r="U20" s="81">
        <v>308072.21367063496</v>
      </c>
      <c r="V20" s="81">
        <v>314061.19785395695</v>
      </c>
      <c r="W20" s="81">
        <v>329491.41721109499</v>
      </c>
    </row>
    <row r="21" spans="1:23" x14ac:dyDescent="0.2">
      <c r="A21" s="69" t="s">
        <v>38</v>
      </c>
      <c r="B21" s="80">
        <v>548483.34538183059</v>
      </c>
      <c r="C21" s="80">
        <v>1108789.5734228233</v>
      </c>
      <c r="D21" s="80">
        <v>1124832.8517883392</v>
      </c>
      <c r="E21" s="80">
        <v>1323594.948172482</v>
      </c>
      <c r="F21" s="80">
        <v>1359225.636710034</v>
      </c>
      <c r="G21" s="80">
        <v>1380111.6434099295</v>
      </c>
      <c r="H21" s="80">
        <v>1414691.4529225817</v>
      </c>
      <c r="I21" s="80">
        <v>1439497.2912765155</v>
      </c>
      <c r="J21" s="80">
        <v>1536602.6826724641</v>
      </c>
      <c r="K21" s="81">
        <v>1606164.569865725</v>
      </c>
      <c r="L21" s="81">
        <v>1663188.9427229799</v>
      </c>
      <c r="M21" s="81">
        <v>1643811.2036685618</v>
      </c>
      <c r="N21" s="81">
        <v>1505492.5471090167</v>
      </c>
      <c r="O21" s="81">
        <v>1522812.1452242588</v>
      </c>
      <c r="P21" s="81">
        <v>1573269.9906440706</v>
      </c>
      <c r="Q21" s="81">
        <v>1579231.9714222101</v>
      </c>
      <c r="R21" s="81">
        <v>1663965.941838522</v>
      </c>
      <c r="S21" s="81">
        <v>1713157.6825401541</v>
      </c>
      <c r="T21" s="81">
        <v>1673638.002348999</v>
      </c>
      <c r="U21" s="81">
        <v>1618913.7680380191</v>
      </c>
      <c r="V21" s="81">
        <v>1680264.2122364615</v>
      </c>
      <c r="W21" s="81">
        <v>1720976.5095821361</v>
      </c>
    </row>
    <row r="22" spans="1:23" x14ac:dyDescent="0.2">
      <c r="A22" s="69" t="s">
        <v>39</v>
      </c>
      <c r="B22" s="80" t="s">
        <v>23</v>
      </c>
      <c r="C22" s="80">
        <v>130266.23237233207</v>
      </c>
      <c r="D22" s="80">
        <v>166722.086055188</v>
      </c>
      <c r="E22" s="80">
        <v>396221.95515061717</v>
      </c>
      <c r="F22" s="80">
        <v>451918.55373945041</v>
      </c>
      <c r="G22" s="80">
        <v>554838.32718529436</v>
      </c>
      <c r="H22" s="80">
        <v>646607.89027983358</v>
      </c>
      <c r="I22" s="80">
        <v>772133.20110893832</v>
      </c>
      <c r="J22" s="80">
        <v>925904.06826437404</v>
      </c>
      <c r="K22" s="81">
        <v>1092062.2587932386</v>
      </c>
      <c r="L22" s="81">
        <v>1252173.1714694907</v>
      </c>
      <c r="M22" s="81">
        <v>1445206.4069287439</v>
      </c>
      <c r="N22" s="81">
        <v>1820366.3818171085</v>
      </c>
      <c r="O22" s="81">
        <v>2073165.8634760412</v>
      </c>
      <c r="P22" s="81">
        <v>2359462.8308936432</v>
      </c>
      <c r="Q22" s="81">
        <v>2733410.6185515011</v>
      </c>
      <c r="R22" s="81">
        <v>3077748.8167738263</v>
      </c>
      <c r="S22" s="81">
        <v>3343066.4387885923</v>
      </c>
      <c r="T22" s="81">
        <v>3635029.5740897893</v>
      </c>
      <c r="U22" s="81">
        <v>3961530.7070394526</v>
      </c>
      <c r="V22" s="81">
        <v>4260823.7010285994</v>
      </c>
      <c r="W22" s="81">
        <v>4593326.7524746656</v>
      </c>
    </row>
    <row r="23" spans="1:23" x14ac:dyDescent="0.2">
      <c r="A23" s="74" t="s">
        <v>40</v>
      </c>
      <c r="B23" s="80" t="s">
        <v>23</v>
      </c>
      <c r="C23" s="80">
        <v>100151.62066432927</v>
      </c>
      <c r="D23" s="80">
        <v>171887.88700652868</v>
      </c>
      <c r="E23" s="80">
        <v>222395.95030409569</v>
      </c>
      <c r="F23" s="80">
        <v>250025.07849631025</v>
      </c>
      <c r="G23" s="80">
        <v>260959.02841495135</v>
      </c>
      <c r="H23" s="80">
        <v>277643.32638757979</v>
      </c>
      <c r="I23" s="80">
        <v>313225.16622050578</v>
      </c>
      <c r="J23" s="80">
        <v>337524.73955001007</v>
      </c>
      <c r="K23" s="81">
        <v>382957.56445396354</v>
      </c>
      <c r="L23" s="81">
        <v>427999.86026222102</v>
      </c>
      <c r="M23" s="81">
        <v>458744.16931199073</v>
      </c>
      <c r="N23" s="81">
        <v>486794.50201314263</v>
      </c>
      <c r="O23" s="81">
        <v>547858.5775141645</v>
      </c>
      <c r="P23" s="81">
        <v>615370.1947108825</v>
      </c>
      <c r="Q23" s="81">
        <v>675490.07951299672</v>
      </c>
      <c r="R23" s="81">
        <v>715116.93193959328</v>
      </c>
      <c r="S23" s="81">
        <v>761669.56954037456</v>
      </c>
      <c r="T23" s="81">
        <v>763927.24345122487</v>
      </c>
      <c r="U23" s="81">
        <v>788186.22345767461</v>
      </c>
      <c r="V23" s="81">
        <v>875293.47934330662</v>
      </c>
      <c r="W23" s="81">
        <v>947921.03831542807</v>
      </c>
    </row>
    <row r="24" spans="1:23" x14ac:dyDescent="0.2">
      <c r="A24" s="74" t="s">
        <v>41</v>
      </c>
      <c r="B24" s="80" t="s">
        <v>23</v>
      </c>
      <c r="C24" s="80" t="s">
        <v>23</v>
      </c>
      <c r="D24" s="80">
        <v>950.44493999623376</v>
      </c>
      <c r="E24" s="80">
        <v>1235.6065732402237</v>
      </c>
      <c r="F24" s="80">
        <v>1216.6323387194097</v>
      </c>
      <c r="G24" s="80">
        <v>1321.3828093431832</v>
      </c>
      <c r="H24" s="80">
        <v>1261.2280672504564</v>
      </c>
      <c r="I24" s="80">
        <v>1518.406384899251</v>
      </c>
      <c r="J24" s="80">
        <v>2224.5829606265161</v>
      </c>
      <c r="K24" s="81">
        <v>3056.9510384683872</v>
      </c>
      <c r="L24" s="81">
        <v>2861.4338861510018</v>
      </c>
      <c r="M24" s="81">
        <v>2898.1319807213604</v>
      </c>
      <c r="N24" s="81">
        <v>1932.7603586704977</v>
      </c>
      <c r="O24" s="81">
        <v>2494.6050639665968</v>
      </c>
      <c r="P24" s="81">
        <v>3026.4970829072586</v>
      </c>
      <c r="Q24" s="81">
        <v>3002.1523927958824</v>
      </c>
      <c r="R24" s="81">
        <v>2834.4369105043324</v>
      </c>
      <c r="S24" s="81">
        <v>3249.9039180926793</v>
      </c>
      <c r="T24" s="81">
        <v>3038.2332759376218</v>
      </c>
      <c r="U24" s="81">
        <v>2185.0590546231433</v>
      </c>
      <c r="V24" s="81">
        <v>2650.3484757829151</v>
      </c>
      <c r="W24" s="81">
        <v>3441.9345680006754</v>
      </c>
    </row>
    <row r="25" spans="1:23" x14ac:dyDescent="0.2">
      <c r="A25" s="74" t="s">
        <v>42</v>
      </c>
      <c r="B25" s="80" t="s">
        <v>23</v>
      </c>
      <c r="C25" s="80" t="s">
        <v>23</v>
      </c>
      <c r="D25" s="80">
        <v>1542.6034269725349</v>
      </c>
      <c r="E25" s="80">
        <v>2643.7102656855664</v>
      </c>
      <c r="F25" s="80">
        <v>3211.0493495991627</v>
      </c>
      <c r="G25" s="80">
        <v>3376.2308769788688</v>
      </c>
      <c r="H25" s="80">
        <v>3770.0783506566609</v>
      </c>
      <c r="I25" s="80">
        <v>4545.4596109796203</v>
      </c>
      <c r="J25" s="80">
        <v>4875.5263920701636</v>
      </c>
      <c r="K25" s="81">
        <v>5543.3551048238423</v>
      </c>
      <c r="L25" s="81">
        <v>6233.7170172997239</v>
      </c>
      <c r="M25" s="81">
        <v>6297.8261774505881</v>
      </c>
      <c r="N25" s="81">
        <v>5645.4136027488839</v>
      </c>
      <c r="O25" s="81">
        <v>5424.0873787254313</v>
      </c>
      <c r="P25" s="81">
        <v>6626.565108533704</v>
      </c>
      <c r="Q25" s="81">
        <v>6804.8744592292269</v>
      </c>
      <c r="R25" s="81">
        <v>7480.4016297427534</v>
      </c>
      <c r="S25" s="81">
        <v>8402.3807067241232</v>
      </c>
      <c r="T25" s="81">
        <v>8680.8223251104555</v>
      </c>
      <c r="U25" s="81">
        <v>7182.4360182253731</v>
      </c>
      <c r="V25" s="81">
        <v>7968.1829624142374</v>
      </c>
      <c r="W25" s="81">
        <v>8676.9239822926174</v>
      </c>
    </row>
    <row r="26" spans="1:23" x14ac:dyDescent="0.2">
      <c r="A26" s="69" t="s">
        <v>43</v>
      </c>
      <c r="B26" s="80" t="s">
        <v>23</v>
      </c>
      <c r="C26" s="80" t="s">
        <v>23</v>
      </c>
      <c r="D26" s="80" t="s">
        <v>23</v>
      </c>
      <c r="E26" s="80">
        <v>6153.8867502881949</v>
      </c>
      <c r="F26" s="80" t="s">
        <v>23</v>
      </c>
      <c r="G26" s="80" t="s">
        <v>23</v>
      </c>
      <c r="H26" s="80">
        <v>6865.2464372812919</v>
      </c>
      <c r="I26" s="80">
        <v>7011.1678238398772</v>
      </c>
      <c r="J26" s="80">
        <v>7094.0698584545298</v>
      </c>
      <c r="K26" s="81">
        <v>7912.6047757746346</v>
      </c>
      <c r="L26" s="81">
        <v>8185.2110717444693</v>
      </c>
      <c r="M26" s="81">
        <v>8241.4674430223531</v>
      </c>
      <c r="N26" s="81">
        <v>8147.2783809372322</v>
      </c>
      <c r="O26" s="81">
        <v>7652.7249165561298</v>
      </c>
      <c r="P26" s="81">
        <v>7639.1963941564773</v>
      </c>
      <c r="Q26" s="81">
        <v>6622.9998666898882</v>
      </c>
      <c r="R26" s="81">
        <v>7026.7794547015883</v>
      </c>
      <c r="S26" s="81">
        <v>7111.411413512832</v>
      </c>
      <c r="T26" s="81">
        <v>7641.60038341576</v>
      </c>
      <c r="U26" s="81">
        <v>7964.5525319598746</v>
      </c>
      <c r="V26" s="81">
        <v>7924.7179833072669</v>
      </c>
      <c r="W26" s="81">
        <v>7802.4066033552554</v>
      </c>
    </row>
    <row r="27" spans="1:23" x14ac:dyDescent="0.2">
      <c r="A27" s="69" t="s">
        <v>44</v>
      </c>
      <c r="B27" s="80" t="s">
        <v>23</v>
      </c>
      <c r="C27" s="80" t="s">
        <v>23</v>
      </c>
      <c r="D27" s="80">
        <v>31486.402361300396</v>
      </c>
      <c r="E27" s="80">
        <v>50682.5835662561</v>
      </c>
      <c r="F27" s="80">
        <v>53453.011015901109</v>
      </c>
      <c r="G27" s="80">
        <v>58395.513831490374</v>
      </c>
      <c r="H27" s="80">
        <v>65734.899480042397</v>
      </c>
      <c r="I27" s="80">
        <v>67447.385753655471</v>
      </c>
      <c r="J27" s="80">
        <v>70830.670937984964</v>
      </c>
      <c r="K27" s="81">
        <v>68586.365549896262</v>
      </c>
      <c r="L27" s="81">
        <v>75690.651984175682</v>
      </c>
      <c r="M27" s="81">
        <v>85307.904740162805</v>
      </c>
      <c r="N27" s="81">
        <v>87291.618584687487</v>
      </c>
      <c r="O27" s="81">
        <v>94688.822894668032</v>
      </c>
      <c r="P27" s="81">
        <v>93484.528547086884</v>
      </c>
      <c r="Q27" s="81">
        <v>86542.351233391033</v>
      </c>
      <c r="R27" s="81">
        <v>88561.780558080922</v>
      </c>
      <c r="S27" s="81">
        <v>93286.341261826281</v>
      </c>
      <c r="T27" s="81">
        <v>95107.158694788406</v>
      </c>
      <c r="U27" s="81">
        <v>88341.357694685619</v>
      </c>
      <c r="V27" s="81">
        <v>76365.40786011926</v>
      </c>
      <c r="W27" s="81">
        <v>74311.483160761272</v>
      </c>
    </row>
    <row r="28" spans="1:23" x14ac:dyDescent="0.2">
      <c r="A28" s="69" t="s">
        <v>45</v>
      </c>
      <c r="B28" s="80">
        <v>66355.293402467869</v>
      </c>
      <c r="C28" s="80">
        <v>95585.511511730612</v>
      </c>
      <c r="D28" s="80">
        <v>104939.95749708747</v>
      </c>
      <c r="E28" s="80">
        <v>127451.06398737393</v>
      </c>
      <c r="F28" s="80">
        <v>130875.22004968309</v>
      </c>
      <c r="G28" s="80">
        <v>127460.43513717977</v>
      </c>
      <c r="H28" s="80">
        <v>130472.15817654808</v>
      </c>
      <c r="I28" s="80">
        <v>133443.6629487818</v>
      </c>
      <c r="J28" s="80">
        <v>135028.38396907909</v>
      </c>
      <c r="K28" s="81">
        <v>137086.07202050163</v>
      </c>
      <c r="L28" s="81">
        <v>136507.32250163681</v>
      </c>
      <c r="M28" s="81">
        <v>135494.27393402345</v>
      </c>
      <c r="N28" s="81">
        <v>133985.79965540639</v>
      </c>
      <c r="O28" s="81">
        <v>138910.1696325698</v>
      </c>
      <c r="P28" s="81">
        <v>155740.23059211922</v>
      </c>
      <c r="Q28" s="81">
        <v>156999.73645595257</v>
      </c>
      <c r="R28" s="81">
        <v>157907.47637941752</v>
      </c>
      <c r="S28" s="81">
        <v>163956.95974378008</v>
      </c>
      <c r="T28" s="81">
        <v>167947.28808897588</v>
      </c>
      <c r="U28" s="81">
        <v>172663.47323277403</v>
      </c>
      <c r="V28" s="81">
        <v>176464.21080920252</v>
      </c>
      <c r="W28" s="81">
        <v>197099.62489521861</v>
      </c>
    </row>
    <row r="29" spans="1:23" x14ac:dyDescent="0.2">
      <c r="A29" s="69" t="s">
        <v>46</v>
      </c>
      <c r="B29" s="80">
        <v>7167.5157678105716</v>
      </c>
      <c r="C29" s="80">
        <v>7695.1671065588143</v>
      </c>
      <c r="D29" s="80">
        <v>8978.2335330466358</v>
      </c>
      <c r="E29" s="80" t="s">
        <v>23</v>
      </c>
      <c r="F29" s="80">
        <v>12847.667963186173</v>
      </c>
      <c r="G29" s="80" t="s">
        <v>23</v>
      </c>
      <c r="H29" s="80">
        <v>14736.067383273807</v>
      </c>
      <c r="I29" s="80" t="s">
        <v>23</v>
      </c>
      <c r="J29" s="80">
        <v>15335.952490335714</v>
      </c>
      <c r="K29" s="81" t="s">
        <v>23</v>
      </c>
      <c r="L29" s="81">
        <v>16864.049263323774</v>
      </c>
      <c r="M29" s="81" t="s">
        <v>23</v>
      </c>
      <c r="N29" s="81">
        <v>18307.216415257764</v>
      </c>
      <c r="O29" s="81" t="s">
        <v>23</v>
      </c>
      <c r="P29" s="81">
        <v>18664.142614594883</v>
      </c>
      <c r="Q29" s="81" t="s">
        <v>23</v>
      </c>
      <c r="R29" s="81">
        <v>18297.995252165634</v>
      </c>
      <c r="S29" s="81" t="s">
        <v>23</v>
      </c>
      <c r="T29" s="81">
        <v>21105.178275604179</v>
      </c>
      <c r="U29" s="81" t="s">
        <v>23</v>
      </c>
      <c r="V29" s="81">
        <v>24897.746250298973</v>
      </c>
      <c r="W29" s="81" t="s">
        <v>23</v>
      </c>
    </row>
    <row r="30" spans="1:23" x14ac:dyDescent="0.2">
      <c r="A30" s="75" t="s">
        <v>47</v>
      </c>
      <c r="B30" s="82">
        <v>14900.134639230044</v>
      </c>
      <c r="C30" s="82">
        <v>24079.785295674956</v>
      </c>
      <c r="D30" s="82">
        <v>28127.349874194308</v>
      </c>
      <c r="E30" s="82" t="s">
        <v>23</v>
      </c>
      <c r="F30" s="82">
        <v>36658.379560557551</v>
      </c>
      <c r="G30" s="82">
        <v>37502.467484579334</v>
      </c>
      <c r="H30" s="82">
        <v>39032.456572067284</v>
      </c>
      <c r="I30" s="82">
        <v>38551.990295205476</v>
      </c>
      <c r="J30" s="82">
        <v>40299.583028524459</v>
      </c>
      <c r="K30" s="83">
        <v>42506.726593381281</v>
      </c>
      <c r="L30" s="83">
        <v>46565.041406009273</v>
      </c>
      <c r="M30" s="83">
        <v>48997.764684236674</v>
      </c>
      <c r="N30" s="83">
        <v>49233.33695389433</v>
      </c>
      <c r="O30" s="83">
        <v>48521.961581549403</v>
      </c>
      <c r="P30" s="83">
        <v>50064.842348769373</v>
      </c>
      <c r="Q30" s="83">
        <v>51639.715132139892</v>
      </c>
      <c r="R30" s="83">
        <v>53131.065253430694</v>
      </c>
      <c r="S30" s="83">
        <v>54954.341044190696</v>
      </c>
      <c r="T30" s="83">
        <v>60209.2</v>
      </c>
      <c r="U30" s="83">
        <v>62157.718198944363</v>
      </c>
      <c r="V30" s="83">
        <v>66377.537091854319</v>
      </c>
      <c r="W30" s="83">
        <v>68149.781458582715</v>
      </c>
    </row>
    <row r="31" spans="1:23" x14ac:dyDescent="0.2">
      <c r="A31" s="69" t="s">
        <v>48</v>
      </c>
      <c r="B31" s="80" t="s">
        <v>23</v>
      </c>
      <c r="C31" s="80">
        <v>27744.804596707087</v>
      </c>
      <c r="D31" s="80">
        <v>28437.706652936191</v>
      </c>
      <c r="E31" s="80">
        <v>38132.62407123248</v>
      </c>
      <c r="F31" s="80">
        <v>37455.158764897024</v>
      </c>
      <c r="G31" s="80">
        <v>34231.533261399723</v>
      </c>
      <c r="H31" s="80">
        <v>34243.088701962632</v>
      </c>
      <c r="I31" s="80">
        <v>36915.385558177681</v>
      </c>
      <c r="J31" s="80">
        <v>38917.375041344691</v>
      </c>
      <c r="K31" s="81">
        <v>40441.650793265973</v>
      </c>
      <c r="L31" s="81">
        <v>44156.421228257204</v>
      </c>
      <c r="M31" s="81">
        <v>49090.30908169262</v>
      </c>
      <c r="N31" s="81">
        <v>55677.614460362653</v>
      </c>
      <c r="O31" s="81">
        <v>62898.275401666891</v>
      </c>
      <c r="P31" s="81">
        <v>68362.72666071335</v>
      </c>
      <c r="Q31" s="81">
        <v>82031.467138271881</v>
      </c>
      <c r="R31" s="81">
        <v>82198.354656392316</v>
      </c>
      <c r="S31" s="81">
        <v>91681.339252807709</v>
      </c>
      <c r="T31" s="81">
        <v>101629.67021573652</v>
      </c>
      <c r="U31" s="81">
        <v>100655.57045987294</v>
      </c>
      <c r="V31" s="81">
        <v>113333.31252130622</v>
      </c>
      <c r="W31" s="81">
        <v>139605.19394099677</v>
      </c>
    </row>
    <row r="32" spans="1:23" x14ac:dyDescent="0.2">
      <c r="A32" s="69" t="s">
        <v>49</v>
      </c>
      <c r="B32" s="80" t="s">
        <v>23</v>
      </c>
      <c r="C32" s="80">
        <v>11933.704392800866</v>
      </c>
      <c r="D32" s="80">
        <v>12518.834158850053</v>
      </c>
      <c r="E32" s="80">
        <v>21356.90247763976</v>
      </c>
      <c r="F32" s="80">
        <v>23077.204232556312</v>
      </c>
      <c r="G32" s="80">
        <v>21948.163238628265</v>
      </c>
      <c r="H32" s="80">
        <v>21026.514550337564</v>
      </c>
      <c r="I32" s="80">
        <v>22361.744070040993</v>
      </c>
      <c r="J32" s="80">
        <v>23409.489694950429</v>
      </c>
      <c r="K32" s="81">
        <v>29974.334076284053</v>
      </c>
      <c r="L32" s="81">
        <v>36188.189758579319</v>
      </c>
      <c r="M32" s="81">
        <v>46611.142934317184</v>
      </c>
      <c r="N32" s="81">
        <v>49431.521268641554</v>
      </c>
      <c r="O32" s="81">
        <v>48867.161119037199</v>
      </c>
      <c r="P32" s="81">
        <v>45601.453974252057</v>
      </c>
      <c r="Q32" s="81">
        <v>41385.474198042109</v>
      </c>
      <c r="R32" s="81">
        <v>39399.618349619297</v>
      </c>
      <c r="S32" s="81">
        <v>38669.701558424269</v>
      </c>
      <c r="T32" s="81">
        <v>37940.069776458266</v>
      </c>
      <c r="U32" s="81">
        <v>39872.19807433043</v>
      </c>
      <c r="V32" s="81">
        <v>42511.966902956847</v>
      </c>
      <c r="W32" s="81">
        <v>44826.394452640561</v>
      </c>
    </row>
    <row r="33" spans="1:23" x14ac:dyDescent="0.2">
      <c r="A33" s="69" t="s">
        <v>50</v>
      </c>
      <c r="B33" s="80" t="s">
        <v>23</v>
      </c>
      <c r="C33" s="80" t="s">
        <v>23</v>
      </c>
      <c r="D33" s="80">
        <v>18642.180809606762</v>
      </c>
      <c r="E33" s="80">
        <v>8902.0805605708756</v>
      </c>
      <c r="F33" s="80">
        <v>10006.801922298115</v>
      </c>
      <c r="G33" s="80">
        <v>10196.874542740408</v>
      </c>
      <c r="H33" s="80">
        <v>10985.227244745629</v>
      </c>
      <c r="I33" s="80">
        <v>11896.878203170105</v>
      </c>
      <c r="J33" s="80">
        <v>13194.118042407965</v>
      </c>
      <c r="K33" s="81">
        <v>15780.082727837942</v>
      </c>
      <c r="L33" s="81">
        <v>18946.469121901413</v>
      </c>
      <c r="M33" s="81">
        <v>22356.562235989873</v>
      </c>
      <c r="N33" s="81">
        <v>16983.748645979453</v>
      </c>
      <c r="O33" s="81">
        <v>16796.601412417236</v>
      </c>
      <c r="P33" s="81">
        <v>18687.719202871376</v>
      </c>
      <c r="Q33" s="81">
        <v>18521.340970708145</v>
      </c>
      <c r="R33" s="81">
        <v>15369.786762368785</v>
      </c>
      <c r="S33" s="81">
        <v>15663.437791427512</v>
      </c>
      <c r="T33" s="81">
        <v>20768.161132514007</v>
      </c>
      <c r="U33" s="81">
        <v>21425.974363652753</v>
      </c>
      <c r="V33" s="81">
        <v>24043.459121982181</v>
      </c>
      <c r="W33" s="81">
        <v>24987.87213801116</v>
      </c>
    </row>
    <row r="34" spans="1:23" x14ac:dyDescent="0.2">
      <c r="A34" s="73" t="s">
        <v>51</v>
      </c>
      <c r="B34" s="80" t="s">
        <v>23</v>
      </c>
      <c r="C34" s="80">
        <v>407515.93761933193</v>
      </c>
      <c r="D34" s="80">
        <v>146794.99717511513</v>
      </c>
      <c r="E34" s="80">
        <v>196164.26443204962</v>
      </c>
      <c r="F34" s="80">
        <v>231110.85800037161</v>
      </c>
      <c r="G34" s="80">
        <v>256384.75218489065</v>
      </c>
      <c r="H34" s="80">
        <v>283514.3475930001</v>
      </c>
      <c r="I34" s="80">
        <v>272032.84262929147</v>
      </c>
      <c r="J34" s="80">
        <v>268424.52438639902</v>
      </c>
      <c r="K34" s="81">
        <v>291661.9002745726</v>
      </c>
      <c r="L34" s="81">
        <v>329293.72876487445</v>
      </c>
      <c r="M34" s="81">
        <v>324289.48958766297</v>
      </c>
      <c r="N34" s="81">
        <v>358341.06376034679</v>
      </c>
      <c r="O34" s="81">
        <v>338069.81481086294</v>
      </c>
      <c r="P34" s="81">
        <v>340163.37135222717</v>
      </c>
      <c r="Q34" s="81">
        <v>358106.09321089962</v>
      </c>
      <c r="R34" s="81">
        <v>364273.34160963784</v>
      </c>
      <c r="S34" s="81">
        <v>383061.33910948347</v>
      </c>
      <c r="T34" s="81">
        <v>385463.25550330122</v>
      </c>
      <c r="U34" s="81">
        <v>386746.00471381651</v>
      </c>
      <c r="V34" s="81">
        <v>396409.85137200507</v>
      </c>
      <c r="W34" s="81">
        <v>359975.42710040818</v>
      </c>
    </row>
    <row r="35" spans="1:23" x14ac:dyDescent="0.2">
      <c r="A35" s="69" t="s">
        <v>52</v>
      </c>
      <c r="B35" s="80" t="s">
        <v>23</v>
      </c>
      <c r="C35" s="80" t="s">
        <v>23</v>
      </c>
      <c r="D35" s="80">
        <v>18237.654115378838</v>
      </c>
      <c r="E35" s="80">
        <v>39614.144554417682</v>
      </c>
      <c r="F35" s="80">
        <v>43338.800254361056</v>
      </c>
      <c r="G35" s="80">
        <v>45562.303990664186</v>
      </c>
      <c r="H35" s="80">
        <v>46784.823446489114</v>
      </c>
      <c r="I35" s="80">
        <v>53483.701054138066</v>
      </c>
      <c r="J35" s="80">
        <v>59340.287876000075</v>
      </c>
      <c r="K35" s="81">
        <v>63734.937386484016</v>
      </c>
      <c r="L35" s="81">
        <v>76158.442178354555</v>
      </c>
      <c r="M35" s="81">
        <v>86839.948608417253</v>
      </c>
      <c r="N35" s="81">
        <v>71292.052657720371</v>
      </c>
      <c r="O35" s="81">
        <v>74060.298671304699</v>
      </c>
      <c r="P35" s="81">
        <v>84433.283009277176</v>
      </c>
      <c r="Q35" s="81">
        <v>81757.201674762196</v>
      </c>
      <c r="R35" s="81">
        <v>85889.016224385618</v>
      </c>
      <c r="S35" s="81">
        <v>96757.357160058993</v>
      </c>
      <c r="T35" s="81">
        <v>104302.24069382608</v>
      </c>
      <c r="U35" s="81">
        <v>102469.33797607711</v>
      </c>
      <c r="V35" s="81">
        <v>98839.307346190792</v>
      </c>
      <c r="W35" s="81">
        <v>98207.628732330617</v>
      </c>
    </row>
    <row r="36" spans="1:23" x14ac:dyDescent="0.2">
      <c r="A36" s="69" t="s">
        <v>53</v>
      </c>
      <c r="B36" s="80" t="s">
        <v>23</v>
      </c>
      <c r="C36" s="80" t="s">
        <v>23</v>
      </c>
      <c r="D36" s="80">
        <v>6643.5696988773716</v>
      </c>
      <c r="E36" s="80">
        <v>5580.0027523216841</v>
      </c>
      <c r="F36" s="80">
        <v>5640.4511251680788</v>
      </c>
      <c r="G36" s="80">
        <v>5314.3094849129857</v>
      </c>
      <c r="H36" s="80">
        <v>5589.7747081079378</v>
      </c>
      <c r="I36" s="80">
        <v>5247.9750517396251</v>
      </c>
      <c r="J36" s="80">
        <v>5513.1413223757927</v>
      </c>
      <c r="K36" s="81">
        <v>5757.8471848344789</v>
      </c>
      <c r="L36" s="81">
        <v>6013.0373819838042</v>
      </c>
      <c r="M36" s="81">
        <v>6545.6944843856936</v>
      </c>
      <c r="N36" s="81">
        <v>6340.8132618866057</v>
      </c>
      <c r="O36" s="81">
        <v>8671.1087651701037</v>
      </c>
      <c r="P36" s="81">
        <v>9595.1054595957521</v>
      </c>
      <c r="Q36" s="81">
        <v>11837.27419704768</v>
      </c>
      <c r="R36" s="81">
        <v>12293.287387161552</v>
      </c>
      <c r="S36" s="81">
        <v>13501.419557754409</v>
      </c>
      <c r="T36" s="81">
        <v>18737.004227809066</v>
      </c>
      <c r="U36" s="81">
        <v>13015.155062483256</v>
      </c>
      <c r="V36" s="81">
        <v>15028.517063659499</v>
      </c>
      <c r="W36" s="81">
        <v>14767.276380933252</v>
      </c>
    </row>
    <row r="37" spans="1:23" x14ac:dyDescent="0.2">
      <c r="A37" s="69" t="s">
        <v>54</v>
      </c>
      <c r="B37" s="80" t="s">
        <v>23</v>
      </c>
      <c r="C37" s="80" t="s">
        <v>23</v>
      </c>
      <c r="D37" s="80">
        <v>5910.5799313133011</v>
      </c>
      <c r="E37" s="80">
        <v>6605.339041400056</v>
      </c>
      <c r="F37" s="80">
        <v>7358.5558259940399</v>
      </c>
      <c r="G37" s="80">
        <v>7489.7758265197726</v>
      </c>
      <c r="H37" s="80">
        <v>6667.8088334220402</v>
      </c>
      <c r="I37" s="80">
        <v>7640.6900305571235</v>
      </c>
      <c r="J37" s="80">
        <v>8205.8710267463448</v>
      </c>
      <c r="K37" s="81">
        <v>9407.4394507695251</v>
      </c>
      <c r="L37" s="81">
        <v>9343.7289785327557</v>
      </c>
      <c r="M37" s="81">
        <v>11025.128204424444</v>
      </c>
      <c r="N37" s="81">
        <v>11352.775704537389</v>
      </c>
      <c r="O37" s="81">
        <v>13026.069396303343</v>
      </c>
      <c r="P37" s="81">
        <v>15454.526926341719</v>
      </c>
      <c r="Q37" s="81">
        <v>15967.267372713843</v>
      </c>
      <c r="R37" s="81">
        <v>15829.180139581058</v>
      </c>
      <c r="S37" s="81">
        <v>15002.759309214485</v>
      </c>
      <c r="T37" s="81">
        <v>14233.387406041897</v>
      </c>
      <c r="U37" s="81">
        <v>13446.365189511409</v>
      </c>
      <c r="V37" s="81">
        <v>13079.450873622998</v>
      </c>
      <c r="W37" s="81">
        <v>14236.472131474824</v>
      </c>
    </row>
    <row r="38" spans="1:23" x14ac:dyDescent="0.2">
      <c r="A38" s="74" t="s">
        <v>55</v>
      </c>
      <c r="B38" s="80">
        <v>28876.837593688368</v>
      </c>
      <c r="C38" s="80">
        <v>81389.825204785215</v>
      </c>
      <c r="D38" s="80">
        <v>82476.938238557763</v>
      </c>
      <c r="E38" s="80">
        <v>115450.1593126856</v>
      </c>
      <c r="F38" s="80">
        <v>120747.97840219484</v>
      </c>
      <c r="G38" s="80">
        <v>134012.74983340676</v>
      </c>
      <c r="H38" s="80">
        <v>147214.82992205449</v>
      </c>
      <c r="I38" s="80">
        <v>154356.22301406148</v>
      </c>
      <c r="J38" s="80">
        <v>169012.44817676925</v>
      </c>
      <c r="K38" s="81">
        <v>188341.23848183604</v>
      </c>
      <c r="L38" s="81">
        <v>205658.69342416586</v>
      </c>
      <c r="M38" s="81">
        <v>221610.94262325694</v>
      </c>
      <c r="N38" s="81">
        <v>219490.44820521623</v>
      </c>
      <c r="O38" s="81">
        <v>219256.17936513366</v>
      </c>
      <c r="P38" s="81">
        <v>213223.99181062548</v>
      </c>
      <c r="Q38" s="81">
        <v>201538.87000784912</v>
      </c>
      <c r="R38" s="81">
        <v>195045.74466099954</v>
      </c>
      <c r="S38" s="81">
        <v>192612.28247333306</v>
      </c>
      <c r="T38" s="81">
        <v>196815.44259811414</v>
      </c>
      <c r="U38" s="81">
        <v>197492.63338337565</v>
      </c>
      <c r="V38" s="81">
        <v>206605.54818917112</v>
      </c>
      <c r="W38" s="81">
        <v>217196.95124823044</v>
      </c>
    </row>
    <row r="39" spans="1:23" x14ac:dyDescent="0.2">
      <c r="A39" s="69" t="s">
        <v>56</v>
      </c>
      <c r="B39" s="80">
        <v>274771.82673199597</v>
      </c>
      <c r="C39" s="80">
        <v>305648.86572372261</v>
      </c>
      <c r="D39" s="80">
        <v>295239.13703576737</v>
      </c>
      <c r="E39" s="80">
        <v>341374.80625903571</v>
      </c>
      <c r="F39" s="80">
        <v>348843.40378227207</v>
      </c>
      <c r="G39" s="80">
        <v>359219.974825971</v>
      </c>
      <c r="H39" s="80">
        <v>363540.47148620361</v>
      </c>
      <c r="I39" s="80">
        <v>360742.96642103791</v>
      </c>
      <c r="J39" s="80">
        <v>376822.3770449328</v>
      </c>
      <c r="K39" s="81">
        <v>392413.98011239473</v>
      </c>
      <c r="L39" s="81">
        <v>412098.31875555299</v>
      </c>
      <c r="M39" s="81">
        <v>410898.75636198901</v>
      </c>
      <c r="N39" s="81">
        <v>407721.74202156335</v>
      </c>
      <c r="O39" s="81">
        <v>409302.18209354195</v>
      </c>
      <c r="P39" s="81">
        <v>416603.89546694717</v>
      </c>
      <c r="Q39" s="81">
        <v>404200.78148391936</v>
      </c>
      <c r="R39" s="81">
        <v>424135.83631984552</v>
      </c>
      <c r="S39" s="81">
        <v>441406.99280547304</v>
      </c>
      <c r="T39" s="81">
        <v>453577.74988305522</v>
      </c>
      <c r="U39" s="81">
        <v>465185.9732374904</v>
      </c>
      <c r="V39" s="81">
        <v>479694.35068174719</v>
      </c>
      <c r="W39" s="81">
        <v>500196.29767029907</v>
      </c>
    </row>
    <row r="40" spans="1:23" x14ac:dyDescent="0.2">
      <c r="A40" s="69" t="s">
        <v>57</v>
      </c>
      <c r="B40" s="80">
        <v>57685.066447436693</v>
      </c>
      <c r="C40" s="80" t="s">
        <v>23</v>
      </c>
      <c r="D40" s="80" t="s">
        <v>23</v>
      </c>
      <c r="E40" s="80">
        <v>93872.539645099518</v>
      </c>
      <c r="F40" s="80" t="s">
        <v>23</v>
      </c>
      <c r="G40" s="80" t="s">
        <v>23</v>
      </c>
      <c r="H40" s="80" t="s">
        <v>23</v>
      </c>
      <c r="I40" s="80">
        <v>112664.77596626731</v>
      </c>
      <c r="J40" s="80" t="s">
        <v>23</v>
      </c>
      <c r="K40" s="81" t="s">
        <v>23</v>
      </c>
      <c r="L40" s="81" t="s">
        <v>23</v>
      </c>
      <c r="M40" s="81">
        <v>130506.18374654144</v>
      </c>
      <c r="N40" s="81" t="s">
        <v>23</v>
      </c>
      <c r="O40" s="81" t="s">
        <v>23</v>
      </c>
      <c r="P40" s="81" t="s">
        <v>23</v>
      </c>
      <c r="Q40" s="81">
        <v>158456.84264592596</v>
      </c>
      <c r="R40" s="81" t="s">
        <v>23</v>
      </c>
      <c r="S40" s="81" t="s">
        <v>23</v>
      </c>
      <c r="T40" s="81">
        <v>177296.69517566479</v>
      </c>
      <c r="U40" s="81" t="s">
        <v>23</v>
      </c>
      <c r="V40" s="81">
        <v>179339.31261930199</v>
      </c>
      <c r="W40" s="81" t="s">
        <v>23</v>
      </c>
    </row>
    <row r="41" spans="1:23" x14ac:dyDescent="0.2">
      <c r="A41" s="69" t="s">
        <v>58</v>
      </c>
      <c r="B41" s="80">
        <v>45914.82779429658</v>
      </c>
      <c r="C41" s="80">
        <v>69688.523850360507</v>
      </c>
      <c r="D41" s="80">
        <v>89575.641619620292</v>
      </c>
      <c r="E41" s="80" t="s">
        <v>23</v>
      </c>
      <c r="F41" s="80">
        <v>135648.55278442884</v>
      </c>
      <c r="G41" s="80" t="s">
        <v>23</v>
      </c>
      <c r="H41" s="80">
        <v>131054.63614294895</v>
      </c>
      <c r="I41" s="80">
        <v>128403.3497492082</v>
      </c>
      <c r="J41" s="80">
        <v>132006.80210515874</v>
      </c>
      <c r="K41" s="81">
        <v>142908.63739484601</v>
      </c>
      <c r="L41" s="81">
        <v>137564.39524028063</v>
      </c>
      <c r="M41" s="81">
        <v>146945.77062687255</v>
      </c>
      <c r="N41" s="81">
        <v>137541.98617990676</v>
      </c>
      <c r="O41" s="81">
        <v>135968.66992176292</v>
      </c>
      <c r="P41" s="81">
        <v>141160.68583353001</v>
      </c>
      <c r="Q41" s="81">
        <v>142233.77735314204</v>
      </c>
      <c r="R41" s="81">
        <v>145267.30579125541</v>
      </c>
      <c r="S41" s="81">
        <v>141874.97110637446</v>
      </c>
      <c r="T41" s="81">
        <v>153845.25589805222</v>
      </c>
      <c r="U41" s="81">
        <v>158412.59174801671</v>
      </c>
      <c r="V41" s="81">
        <v>168255.73407138765</v>
      </c>
      <c r="W41" s="81">
        <v>169408.38200585547</v>
      </c>
    </row>
    <row r="42" spans="1:23" x14ac:dyDescent="0.2">
      <c r="A42" s="69" t="s">
        <v>59</v>
      </c>
      <c r="B42" s="80" t="s">
        <v>23</v>
      </c>
      <c r="C42" s="80">
        <v>29620.454300553964</v>
      </c>
      <c r="D42" s="80" t="s">
        <v>23</v>
      </c>
      <c r="E42" s="80" t="s">
        <v>23</v>
      </c>
      <c r="F42" s="80">
        <v>32377.160024418008</v>
      </c>
      <c r="G42" s="80" t="s">
        <v>23</v>
      </c>
      <c r="H42" s="80">
        <v>36713.913593947043</v>
      </c>
      <c r="I42" s="80">
        <v>41052.596516428319</v>
      </c>
      <c r="J42" s="80">
        <v>45865.776825965833</v>
      </c>
      <c r="K42" s="81">
        <v>50399.916108100566</v>
      </c>
      <c r="L42" s="81">
        <v>52197.901656983624</v>
      </c>
      <c r="M42" s="81">
        <v>54186.537646492099</v>
      </c>
      <c r="N42" s="81">
        <v>50197.056075372639</v>
      </c>
      <c r="O42" s="81">
        <v>45620.745190775087</v>
      </c>
      <c r="P42" s="81">
        <v>46957.771894706922</v>
      </c>
      <c r="Q42" s="81">
        <v>47939.335128599443</v>
      </c>
      <c r="R42" s="81">
        <v>48544.741182489168</v>
      </c>
      <c r="S42" s="81">
        <v>52597.338604710305</v>
      </c>
      <c r="T42" s="81">
        <v>55110.071320950447</v>
      </c>
      <c r="U42" s="81">
        <v>56741.105509006658</v>
      </c>
      <c r="V42" s="81" t="s">
        <v>23</v>
      </c>
      <c r="W42" s="81" t="s">
        <v>23</v>
      </c>
    </row>
    <row r="43" spans="1:23" x14ac:dyDescent="0.2">
      <c r="A43" s="69" t="s">
        <v>60</v>
      </c>
      <c r="B43" s="80" t="s">
        <v>23</v>
      </c>
      <c r="C43" s="80" t="s">
        <v>23</v>
      </c>
      <c r="D43" s="80">
        <v>81522.962689109074</v>
      </c>
      <c r="E43" s="80">
        <v>122779.64153450541</v>
      </c>
      <c r="F43" s="80">
        <v>128126.03355713209</v>
      </c>
      <c r="G43" s="80">
        <v>140859.13253187799</v>
      </c>
      <c r="H43" s="80">
        <v>154636.4887715448</v>
      </c>
      <c r="I43" s="80">
        <v>168003.20784587794</v>
      </c>
      <c r="J43" s="80">
        <v>182096.46309387506</v>
      </c>
      <c r="K43" s="81">
        <v>201053.07110855586</v>
      </c>
      <c r="L43" s="81">
        <v>218213.22954191797</v>
      </c>
      <c r="M43" s="81">
        <v>236625.31083159454</v>
      </c>
      <c r="N43" s="81">
        <v>247497.98087271964</v>
      </c>
      <c r="O43" s="81">
        <v>271100.65831926448</v>
      </c>
      <c r="P43" s="81">
        <v>291279.58078808495</v>
      </c>
      <c r="Q43" s="81">
        <v>302707.87010747637</v>
      </c>
      <c r="R43" s="81">
        <v>315125.68153086962</v>
      </c>
      <c r="S43" s="81">
        <v>327518.26724965131</v>
      </c>
      <c r="T43" s="81">
        <v>334912.92412237095</v>
      </c>
      <c r="U43" s="81">
        <v>351502.08185545879</v>
      </c>
      <c r="V43" s="81">
        <v>377091.05084555381</v>
      </c>
      <c r="W43" s="81">
        <v>408163.72016547283</v>
      </c>
    </row>
    <row r="44" spans="1:23" x14ac:dyDescent="0.2">
      <c r="A44" s="73" t="s">
        <v>61</v>
      </c>
      <c r="B44" s="80" t="s">
        <v>23</v>
      </c>
      <c r="C44" s="80" t="s">
        <v>23</v>
      </c>
      <c r="D44" s="80">
        <v>19173.810725633266</v>
      </c>
      <c r="E44" s="80">
        <v>26447.394680254427</v>
      </c>
      <c r="F44" s="80">
        <v>26975.654302655388</v>
      </c>
      <c r="G44" s="80">
        <v>27388.744452455121</v>
      </c>
      <c r="H44" s="80">
        <v>29544.336102787682</v>
      </c>
      <c r="I44" s="80">
        <v>30944.782054827032</v>
      </c>
      <c r="J44" s="80">
        <v>33621.458118544688</v>
      </c>
      <c r="K44" s="81">
        <v>37874.724090922347</v>
      </c>
      <c r="L44" s="81">
        <v>42287.384108675942</v>
      </c>
      <c r="M44" s="81">
        <v>41322.784825872892</v>
      </c>
      <c r="N44" s="81">
        <v>41085.8459972009</v>
      </c>
      <c r="O44" s="81">
        <v>43399.57550001912</v>
      </c>
      <c r="P44" s="81">
        <v>51401.116682763175</v>
      </c>
      <c r="Q44" s="81">
        <v>58417.225439941598</v>
      </c>
      <c r="R44" s="81">
        <v>61964.575242882864</v>
      </c>
      <c r="S44" s="81">
        <v>66096.628684100753</v>
      </c>
      <c r="T44" s="81">
        <v>68067.083433355176</v>
      </c>
      <c r="U44" s="81">
        <v>60731.416865900494</v>
      </c>
      <c r="V44" s="81">
        <v>67548.371288246854</v>
      </c>
      <c r="W44" s="81">
        <v>74877.837055767464</v>
      </c>
    </row>
    <row r="45" spans="1:23" x14ac:dyDescent="0.2">
      <c r="A45" s="69" t="s">
        <v>62</v>
      </c>
      <c r="B45" s="80" t="s">
        <v>23</v>
      </c>
      <c r="C45" s="80">
        <v>25903.331363478213</v>
      </c>
      <c r="D45" s="80">
        <v>21623.025877598986</v>
      </c>
      <c r="E45" s="80">
        <v>44766.776826618225</v>
      </c>
      <c r="F45" s="80">
        <v>47365.919534104469</v>
      </c>
      <c r="G45" s="80">
        <v>49124.196065885655</v>
      </c>
      <c r="H45" s="80">
        <v>47480.625836688305</v>
      </c>
      <c r="I45" s="80">
        <v>55686.127713629816</v>
      </c>
      <c r="J45" s="80">
        <v>68821.995897938265</v>
      </c>
      <c r="K45" s="81">
        <v>72185.150613446371</v>
      </c>
      <c r="L45" s="81">
        <v>94083.990614258073</v>
      </c>
      <c r="M45" s="81">
        <v>95030.481726742917</v>
      </c>
      <c r="N45" s="81">
        <v>105782.87258424997</v>
      </c>
      <c r="O45" s="81">
        <v>113275.30719965346</v>
      </c>
      <c r="P45" s="81">
        <v>126015.37684095312</v>
      </c>
      <c r="Q45" s="81">
        <v>137381.27499582284</v>
      </c>
      <c r="R45" s="81">
        <v>146547.96974920025</v>
      </c>
      <c r="S45" s="81">
        <v>162135.29094856619</v>
      </c>
      <c r="T45" s="81">
        <v>176145.93675985522</v>
      </c>
      <c r="U45" s="81">
        <v>194772.71756034586</v>
      </c>
      <c r="V45" s="81">
        <v>212678.74658142106</v>
      </c>
      <c r="W45" s="81">
        <v>235745.23091630949</v>
      </c>
    </row>
    <row r="46" spans="1:23" x14ac:dyDescent="0.2">
      <c r="A46" s="5" t="s">
        <v>63</v>
      </c>
      <c r="B46" s="80">
        <v>451209.57039252023</v>
      </c>
      <c r="C46" s="80">
        <v>675071.50762670499</v>
      </c>
      <c r="D46" s="80">
        <v>633759.15504051431</v>
      </c>
      <c r="E46" s="80">
        <v>785082.33056369063</v>
      </c>
      <c r="F46" s="80">
        <v>796606.93772846495</v>
      </c>
      <c r="G46" s="80">
        <v>805556.99313040869</v>
      </c>
      <c r="H46" s="80">
        <v>812413.41880521562</v>
      </c>
      <c r="I46" s="80">
        <v>808983.06358228752</v>
      </c>
      <c r="J46" s="80">
        <v>817077.94940395933</v>
      </c>
      <c r="K46" s="81">
        <v>858801.62619092048</v>
      </c>
      <c r="L46" s="81">
        <v>880195.19151829602</v>
      </c>
      <c r="M46" s="81">
        <v>944521.67606719083</v>
      </c>
      <c r="N46" s="81">
        <v>934147.23385695985</v>
      </c>
      <c r="O46" s="81">
        <v>968776.10703069158</v>
      </c>
      <c r="P46" s="81">
        <v>1034562.8018317576</v>
      </c>
      <c r="Q46" s="81">
        <v>1067086.8415092488</v>
      </c>
      <c r="R46" s="81">
        <v>1054672.7600168961</v>
      </c>
      <c r="S46" s="81">
        <v>1094057.9530556349</v>
      </c>
      <c r="T46" s="81">
        <v>1133275.8933305335</v>
      </c>
      <c r="U46" s="81">
        <v>1162883.2829561355</v>
      </c>
      <c r="V46" s="81">
        <v>1242973.8220912761</v>
      </c>
      <c r="W46" s="81">
        <v>1287376.8968933655</v>
      </c>
    </row>
    <row r="47" spans="1:23" x14ac:dyDescent="0.2">
      <c r="A47" s="69" t="s">
        <v>64</v>
      </c>
      <c r="B47" s="80" t="s">
        <v>23</v>
      </c>
      <c r="C47" s="80">
        <v>16982.423457389821</v>
      </c>
      <c r="D47" s="80">
        <v>11729.380205788271</v>
      </c>
      <c r="E47" s="80">
        <v>15179.300469035337</v>
      </c>
      <c r="F47" s="80">
        <v>18237.215197958118</v>
      </c>
      <c r="G47" s="80">
        <v>20575.679942004012</v>
      </c>
      <c r="H47" s="80">
        <v>20003.025148976856</v>
      </c>
      <c r="I47" s="80">
        <v>19657.14324784324</v>
      </c>
      <c r="J47" s="80">
        <v>21922.664962966228</v>
      </c>
      <c r="K47" s="81">
        <v>24221.867491224944</v>
      </c>
      <c r="L47" s="81">
        <v>23719.209734324522</v>
      </c>
      <c r="M47" s="81">
        <v>24541.69614695057</v>
      </c>
      <c r="N47" s="81">
        <v>26452.090701852623</v>
      </c>
      <c r="O47" s="81">
        <v>26790.722539832681</v>
      </c>
      <c r="P47" s="81">
        <v>28443.704663830045</v>
      </c>
      <c r="Q47" s="81">
        <v>29784.735196355385</v>
      </c>
      <c r="R47" s="81">
        <v>33410.000895050187</v>
      </c>
      <c r="S47" s="81">
        <v>33863.600985245823</v>
      </c>
      <c r="T47" s="81">
        <v>35097.435498337232</v>
      </c>
      <c r="U47" s="81">
        <v>31701.978293486023</v>
      </c>
      <c r="V47" s="81">
        <v>37014.697217880414</v>
      </c>
      <c r="W47" s="81">
        <v>44783.4466641908</v>
      </c>
    </row>
    <row r="48" spans="1:23" x14ac:dyDescent="0.2">
      <c r="A48" s="69" t="s">
        <v>65</v>
      </c>
      <c r="B48" s="80">
        <v>1634796.4930266109</v>
      </c>
      <c r="C48" s="80">
        <v>2549424.1216179915</v>
      </c>
      <c r="D48" s="80">
        <v>2663340.5797361443</v>
      </c>
      <c r="E48" s="80">
        <v>3589332.5800748896</v>
      </c>
      <c r="F48" s="80">
        <v>3652061.5794754676</v>
      </c>
      <c r="G48" s="80">
        <v>3590742.9899199572</v>
      </c>
      <c r="H48" s="80">
        <v>3701115.4254197818</v>
      </c>
      <c r="I48" s="80">
        <v>3748665.6825962686</v>
      </c>
      <c r="J48" s="80">
        <v>3902908.2816910013</v>
      </c>
      <c r="K48" s="81">
        <v>4079203.5433363523</v>
      </c>
      <c r="L48" s="81">
        <v>4275918.167690888</v>
      </c>
      <c r="M48" s="81">
        <v>4491243.5487864399</v>
      </c>
      <c r="N48" s="81">
        <v>4448146.9184437273</v>
      </c>
      <c r="O48" s="81">
        <v>4436812.3980506891</v>
      </c>
      <c r="P48" s="81">
        <v>4554790.9646977475</v>
      </c>
      <c r="Q48" s="81">
        <v>4516465.8854088094</v>
      </c>
      <c r="R48" s="81">
        <v>4647794.0051882342</v>
      </c>
      <c r="S48" s="81">
        <v>4780434.9117432144</v>
      </c>
      <c r="T48" s="81">
        <v>4916210.0901423777</v>
      </c>
      <c r="U48" s="81">
        <v>5077100.0850334326</v>
      </c>
      <c r="V48" s="81">
        <v>5295720.4314862285</v>
      </c>
      <c r="W48" s="81">
        <v>5476489.5229284931</v>
      </c>
    </row>
    <row r="49" spans="1:26" x14ac:dyDescent="0.2">
      <c r="A49" s="69" t="s">
        <v>66</v>
      </c>
      <c r="B49" s="80">
        <v>23500.793588564062</v>
      </c>
      <c r="C49" s="80">
        <v>39814.821039436945</v>
      </c>
      <c r="D49" s="80">
        <v>46043.771809623227</v>
      </c>
      <c r="E49" s="80">
        <v>65774.560481732056</v>
      </c>
      <c r="F49" s="80">
        <v>70354.432064391032</v>
      </c>
      <c r="G49" s="80">
        <v>74168.635785671795</v>
      </c>
      <c r="H49" s="80">
        <v>78801.353949288328</v>
      </c>
      <c r="I49" s="80">
        <v>80642.461098123851</v>
      </c>
      <c r="J49" s="80">
        <v>90336.172333002556</v>
      </c>
      <c r="K49" s="81">
        <v>92904.607622953132</v>
      </c>
      <c r="L49" s="81">
        <v>98785.908751833922</v>
      </c>
      <c r="M49" s="81">
        <v>106487.2456052928</v>
      </c>
      <c r="N49" s="81">
        <v>103566.8139724045</v>
      </c>
      <c r="O49" s="81">
        <v>110723.69189436638</v>
      </c>
      <c r="P49" s="81">
        <v>111559.46522557702</v>
      </c>
      <c r="Q49" s="81">
        <v>122673.86635890721</v>
      </c>
      <c r="R49" s="81">
        <v>124397.49453049894</v>
      </c>
      <c r="S49" s="81">
        <v>130702.32327542767</v>
      </c>
      <c r="T49" s="81">
        <v>130547.34848433132</v>
      </c>
      <c r="U49" s="81">
        <v>136305.14079139035</v>
      </c>
      <c r="V49" s="81">
        <v>136528.98455158659</v>
      </c>
      <c r="W49" s="81">
        <v>143999.68096633311</v>
      </c>
      <c r="Z49">
        <f>SUM(T50-S50)/S50</f>
        <v>1.8794002866697829E-2</v>
      </c>
    </row>
    <row r="50" spans="1:26" x14ac:dyDescent="0.2">
      <c r="A50" s="75" t="s">
        <v>67</v>
      </c>
      <c r="B50" s="82">
        <v>3758081.5121449181</v>
      </c>
      <c r="C50" s="82">
        <v>6186864.5796783231</v>
      </c>
      <c r="D50" s="82">
        <v>6539039.2441419018</v>
      </c>
      <c r="E50" s="82">
        <v>8385189.0664823744</v>
      </c>
      <c r="F50" s="82">
        <v>8649369.2338733431</v>
      </c>
      <c r="G50" s="82">
        <v>8698518.9141029716</v>
      </c>
      <c r="H50" s="82">
        <v>8906001.2700254302</v>
      </c>
      <c r="I50" s="82">
        <v>9090020.5969985463</v>
      </c>
      <c r="J50" s="82">
        <v>9472586.7721429169</v>
      </c>
      <c r="K50" s="83">
        <v>9947490.126501156</v>
      </c>
      <c r="L50" s="83">
        <v>10445348.15800887</v>
      </c>
      <c r="M50" s="83">
        <v>10861442.196288912</v>
      </c>
      <c r="N50" s="83">
        <v>10728676.813063724</v>
      </c>
      <c r="O50" s="83">
        <v>10875992.98898777</v>
      </c>
      <c r="P50" s="83">
        <v>11281996.179071646</v>
      </c>
      <c r="Q50" s="83">
        <v>11407496.316420887</v>
      </c>
      <c r="R50" s="83">
        <v>11704741.474339563</v>
      </c>
      <c r="S50" s="83">
        <v>12088855.861062832</v>
      </c>
      <c r="T50" s="83">
        <v>12316053.852770744</v>
      </c>
      <c r="U50" s="83">
        <v>12546551.19689152</v>
      </c>
      <c r="V50" s="83">
        <v>13114030.995536897</v>
      </c>
      <c r="W50" s="83">
        <v>13634539.985371882</v>
      </c>
    </row>
    <row r="51" spans="1:26" x14ac:dyDescent="0.2">
      <c r="A51" s="75" t="s">
        <v>68</v>
      </c>
      <c r="B51" s="82">
        <v>1365364.9538496986</v>
      </c>
      <c r="C51" s="82">
        <v>2047370.8807023652</v>
      </c>
      <c r="D51" s="82">
        <v>2045126.6372262407</v>
      </c>
      <c r="E51" s="82">
        <v>2523104.0063716392</v>
      </c>
      <c r="F51" s="82">
        <v>2603207.6626679953</v>
      </c>
      <c r="G51" s="82">
        <v>2666798.3483036887</v>
      </c>
      <c r="H51" s="82">
        <v>2681685.9824078693</v>
      </c>
      <c r="I51" s="82">
        <v>2702782.1335412944</v>
      </c>
      <c r="J51" s="82">
        <v>2763362.9135357845</v>
      </c>
      <c r="K51" s="83">
        <v>2900309.6063410328</v>
      </c>
      <c r="L51" s="83">
        <v>3001443.7771836608</v>
      </c>
      <c r="M51" s="83">
        <v>3144845.576716159</v>
      </c>
      <c r="N51" s="83">
        <v>3142121.0122729349</v>
      </c>
      <c r="O51" s="83">
        <v>3198219.5480190739</v>
      </c>
      <c r="P51" s="83">
        <v>3307584.3787151473</v>
      </c>
      <c r="Q51" s="83">
        <v>3341014.8679505116</v>
      </c>
      <c r="R51" s="83">
        <v>3358441.3390695089</v>
      </c>
      <c r="S51" s="83">
        <v>3448604.7448470946</v>
      </c>
      <c r="T51" s="83">
        <v>3534200.9583740695</v>
      </c>
      <c r="U51" s="83">
        <v>3608844.7880828748</v>
      </c>
      <c r="V51" s="83">
        <v>3766543.7143642218</v>
      </c>
      <c r="W51" s="83">
        <v>3899587.8970336462</v>
      </c>
    </row>
    <row r="52" spans="1:26" x14ac:dyDescent="0.2">
      <c r="A52" s="75" t="s">
        <v>69</v>
      </c>
      <c r="B52" s="82" t="s">
        <v>23</v>
      </c>
      <c r="C52" s="82" t="s">
        <v>23</v>
      </c>
      <c r="D52" s="82">
        <v>2143820.1941488907</v>
      </c>
      <c r="E52" s="82">
        <v>2633780.9776955168</v>
      </c>
      <c r="F52" s="82">
        <v>2719040.6466253526</v>
      </c>
      <c r="G52" s="82">
        <v>2790506.9011770538</v>
      </c>
      <c r="H52" s="82">
        <v>2808439.8283231547</v>
      </c>
      <c r="I52" s="82">
        <v>2837824.5002158</v>
      </c>
      <c r="J52" s="82">
        <v>2908161.3899472221</v>
      </c>
      <c r="K52" s="82">
        <v>3059676.8302812693</v>
      </c>
      <c r="L52" s="82">
        <v>3173799.9143137215</v>
      </c>
      <c r="M52" s="82">
        <v>3330025.8321767026</v>
      </c>
      <c r="N52" s="82">
        <v>3327971.3001270033</v>
      </c>
      <c r="O52" s="82">
        <v>3398803.7058729758</v>
      </c>
      <c r="P52" s="82">
        <v>3533195.6963250544</v>
      </c>
      <c r="Q52" s="82">
        <v>3592031.770651896</v>
      </c>
      <c r="R52" s="82">
        <v>3613878.8637489984</v>
      </c>
      <c r="S52" s="82">
        <v>3721195.6771129817</v>
      </c>
      <c r="T52" s="82">
        <v>3833025.2162747756</v>
      </c>
      <c r="U52" s="82">
        <v>3885657.4730571089</v>
      </c>
      <c r="V52" s="82">
        <v>4074592.4454095531</v>
      </c>
      <c r="W52" s="83">
        <v>4255188.1713824337</v>
      </c>
    </row>
    <row r="54" spans="1:26" x14ac:dyDescent="0.2">
      <c r="A54" s="59" t="s">
        <v>75</v>
      </c>
    </row>
    <row r="55" spans="1:26" x14ac:dyDescent="0.2">
      <c r="A55" s="58" t="s">
        <v>76</v>
      </c>
    </row>
    <row r="56" spans="1:26" x14ac:dyDescent="0.2">
      <c r="A56" s="14" t="s">
        <v>72</v>
      </c>
    </row>
  </sheetData>
  <pageMargins left="0.25" right="0.25" top="0.75" bottom="0.75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W55"/>
  <sheetViews>
    <sheetView showGridLines="0" workbookViewId="0">
      <selection activeCell="Y58" sqref="Y58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69" t="s">
        <v>22</v>
      </c>
      <c r="B6" s="85" t="s">
        <v>23</v>
      </c>
      <c r="C6" s="85" t="s">
        <v>23</v>
      </c>
      <c r="D6" s="85" t="s">
        <v>23</v>
      </c>
      <c r="E6" s="85">
        <v>0.40429056277168546</v>
      </c>
      <c r="F6" s="85">
        <v>0.3910700697200914</v>
      </c>
      <c r="G6" s="85">
        <v>0.35971648836211362</v>
      </c>
      <c r="H6" s="85">
        <v>0.37840093268699759</v>
      </c>
      <c r="I6" s="85">
        <v>0.403759771163482</v>
      </c>
      <c r="J6" s="85">
        <v>0.4207449595617736</v>
      </c>
      <c r="K6" s="86">
        <v>0.4521554246789668</v>
      </c>
      <c r="L6" s="86">
        <v>0.4600659099450658</v>
      </c>
      <c r="M6" s="86">
        <v>0.47054480873279464</v>
      </c>
      <c r="N6" s="86">
        <v>0.58705209004918368</v>
      </c>
      <c r="O6" s="86">
        <v>0.56405012263774068</v>
      </c>
      <c r="P6" s="86">
        <v>0.56933819916110495</v>
      </c>
      <c r="Q6" s="86">
        <v>0.63887811111714521</v>
      </c>
      <c r="R6" s="86">
        <v>0.62233614461392484</v>
      </c>
      <c r="S6" s="86">
        <v>0.59249253387917877</v>
      </c>
      <c r="T6" s="86">
        <v>0.61854097910637196</v>
      </c>
      <c r="U6" s="86">
        <v>0.53019201749038225</v>
      </c>
      <c r="V6" s="86">
        <v>0.55712242705852399</v>
      </c>
      <c r="W6" s="86" t="s">
        <v>23</v>
      </c>
    </row>
    <row r="7" spans="1:23" x14ac:dyDescent="0.2">
      <c r="A7" s="69" t="s">
        <v>24</v>
      </c>
      <c r="B7" s="85">
        <v>0.90254763287664996</v>
      </c>
      <c r="C7" s="85" t="s">
        <v>23</v>
      </c>
      <c r="D7" s="85" t="s">
        <v>23</v>
      </c>
      <c r="E7" s="85">
        <v>1.4774645210519299</v>
      </c>
      <c r="F7" s="85" t="s">
        <v>23</v>
      </c>
      <c r="G7" s="85">
        <v>1.6494706352377146</v>
      </c>
      <c r="H7" s="85" t="s">
        <v>23</v>
      </c>
      <c r="I7" s="85">
        <v>1.7312448027962717</v>
      </c>
      <c r="J7" s="85" t="s">
        <v>23</v>
      </c>
      <c r="K7" s="86">
        <v>2.0041726755095977</v>
      </c>
      <c r="L7" s="86" t="s">
        <v>23</v>
      </c>
      <c r="M7" s="86">
        <v>2.2457018835134051</v>
      </c>
      <c r="N7" s="86" t="s">
        <v>23</v>
      </c>
      <c r="O7" s="86">
        <v>2.1823041008822397</v>
      </c>
      <c r="P7" s="86">
        <v>2.1140305363671406</v>
      </c>
      <c r="Q7" s="86" t="s">
        <v>23</v>
      </c>
      <c r="R7" s="86">
        <v>2.0938925137470048</v>
      </c>
      <c r="S7" s="86" t="s">
        <v>23</v>
      </c>
      <c r="T7" s="86">
        <v>1.8774454842916961</v>
      </c>
      <c r="U7" s="86" t="s">
        <v>23</v>
      </c>
      <c r="V7" s="86">
        <v>1.7872510649339417</v>
      </c>
      <c r="W7" s="86" t="s">
        <v>23</v>
      </c>
    </row>
    <row r="8" spans="1:23" x14ac:dyDescent="0.2">
      <c r="A8" s="69" t="s">
        <v>25</v>
      </c>
      <c r="B8" s="85" t="s">
        <v>23</v>
      </c>
      <c r="C8" s="85">
        <v>1.5589544385432752</v>
      </c>
      <c r="D8" s="85">
        <v>1.6472853131112253</v>
      </c>
      <c r="E8" s="85">
        <v>1.9361951658967049</v>
      </c>
      <c r="F8" s="85">
        <v>2.0327916505538992</v>
      </c>
      <c r="G8" s="85">
        <v>1.9032479127074657</v>
      </c>
      <c r="H8" s="85">
        <v>1.8411950041642928</v>
      </c>
      <c r="I8" s="85">
        <v>1.820504973018974</v>
      </c>
      <c r="J8" s="85">
        <v>1.7906064017396601</v>
      </c>
      <c r="K8" s="86">
        <v>1.8226927755215643</v>
      </c>
      <c r="L8" s="86">
        <v>1.8499946306795114</v>
      </c>
      <c r="M8" s="86">
        <v>1.9368393864726843</v>
      </c>
      <c r="N8" s="86">
        <v>1.9985984469776559</v>
      </c>
      <c r="O8" s="86">
        <v>2.0618763942621596</v>
      </c>
      <c r="P8" s="86">
        <v>2.1733244176761946</v>
      </c>
      <c r="Q8" s="86">
        <v>2.2811406340187483</v>
      </c>
      <c r="R8" s="86">
        <v>2.3307251578090002</v>
      </c>
      <c r="S8" s="86">
        <v>2.3700163249283568</v>
      </c>
      <c r="T8" s="86">
        <v>2.4281655881165749</v>
      </c>
      <c r="U8" s="86">
        <v>2.5225219655203914</v>
      </c>
      <c r="V8" s="86">
        <v>2.6612412508302379</v>
      </c>
      <c r="W8" s="86">
        <v>2.6784247263953125</v>
      </c>
    </row>
    <row r="9" spans="1:23" x14ac:dyDescent="0.2">
      <c r="A9" s="73" t="s">
        <v>26</v>
      </c>
      <c r="B9" s="85">
        <v>1.1985622682281911</v>
      </c>
      <c r="C9" s="85">
        <v>1.5346842924991415</v>
      </c>
      <c r="D9" s="85">
        <v>1.6538783893143629</v>
      </c>
      <c r="E9" s="85">
        <v>1.8584702067046328</v>
      </c>
      <c r="F9" s="85">
        <v>2.0211560421932595</v>
      </c>
      <c r="G9" s="85">
        <v>1.9716945883953512</v>
      </c>
      <c r="H9" s="85">
        <v>1.9678070559244216</v>
      </c>
      <c r="I9" s="85">
        <v>1.9973332954015444</v>
      </c>
      <c r="J9" s="85">
        <v>1.9712434668223608</v>
      </c>
      <c r="K9" s="86">
        <v>1.9429989496219442</v>
      </c>
      <c r="L9" s="86">
        <v>1.9035775112650941</v>
      </c>
      <c r="M9" s="86">
        <v>1.8557778594494645</v>
      </c>
      <c r="N9" s="86">
        <v>1.9174153935445932</v>
      </c>
      <c r="O9" s="86">
        <v>1.8252775430239705</v>
      </c>
      <c r="P9" s="86">
        <v>1.787140591963194</v>
      </c>
      <c r="Q9" s="86">
        <v>1.7723282769656976</v>
      </c>
      <c r="R9" s="86">
        <v>1.7054041877842363</v>
      </c>
      <c r="S9" s="86">
        <v>1.7141728549529851</v>
      </c>
      <c r="T9" s="86">
        <v>1.6932428542217528</v>
      </c>
      <c r="U9" s="86">
        <v>1.7287284593946783</v>
      </c>
      <c r="V9" s="86">
        <v>1.6688563439379724</v>
      </c>
      <c r="W9" s="86">
        <v>1.5628709772575202</v>
      </c>
    </row>
    <row r="10" spans="1:23" x14ac:dyDescent="0.2">
      <c r="A10" s="69" t="s">
        <v>27</v>
      </c>
      <c r="B10" s="85" t="s">
        <v>23</v>
      </c>
      <c r="C10" s="85" t="s">
        <v>23</v>
      </c>
      <c r="D10" s="85" t="s">
        <v>23</v>
      </c>
      <c r="E10" s="85" t="s">
        <v>23</v>
      </c>
      <c r="F10" s="85" t="s">
        <v>23</v>
      </c>
      <c r="G10" s="85" t="s">
        <v>23</v>
      </c>
      <c r="H10" s="85" t="s">
        <v>23</v>
      </c>
      <c r="I10" s="85" t="s">
        <v>23</v>
      </c>
      <c r="J10" s="85" t="s">
        <v>23</v>
      </c>
      <c r="K10" s="86" t="s">
        <v>23</v>
      </c>
      <c r="L10" s="86">
        <v>0.30956537535873241</v>
      </c>
      <c r="M10" s="86">
        <v>0.37496788897629252</v>
      </c>
      <c r="N10" s="86">
        <v>0.35202125310849181</v>
      </c>
      <c r="O10" s="86">
        <v>0.32947489593814389</v>
      </c>
      <c r="P10" s="86">
        <v>0.35144205732056544</v>
      </c>
      <c r="Q10" s="86">
        <v>0.36220470205866317</v>
      </c>
      <c r="R10" s="86">
        <v>0.38869966151506735</v>
      </c>
      <c r="S10" s="86">
        <v>0.37503434196251689</v>
      </c>
      <c r="T10" s="86">
        <v>0.38072710566597029</v>
      </c>
      <c r="U10" s="86">
        <v>0.36934294459389294</v>
      </c>
      <c r="V10" s="86">
        <v>0.35591318357767893</v>
      </c>
      <c r="W10" s="86">
        <v>0.34953989079474601</v>
      </c>
    </row>
    <row r="11" spans="1:23" x14ac:dyDescent="0.2">
      <c r="A11" s="69" t="s">
        <v>28</v>
      </c>
      <c r="B11" s="85" t="s">
        <v>23</v>
      </c>
      <c r="C11" s="85" t="s">
        <v>23</v>
      </c>
      <c r="D11" s="85" t="s">
        <v>23</v>
      </c>
      <c r="E11" s="85">
        <v>0.14008124689902315</v>
      </c>
      <c r="F11" s="85">
        <v>0.14103607268350654</v>
      </c>
      <c r="G11" s="85">
        <v>0.1639056695798683</v>
      </c>
      <c r="H11" s="85">
        <v>0.17907181408434078</v>
      </c>
      <c r="I11" s="85">
        <v>0.17372165884789625</v>
      </c>
      <c r="J11" s="85">
        <v>0.16556668352508003</v>
      </c>
      <c r="K11" s="86">
        <v>0.16426629263792045</v>
      </c>
      <c r="L11" s="86">
        <v>0.18306650286320611</v>
      </c>
      <c r="M11" s="86">
        <v>0.19541050662517573</v>
      </c>
      <c r="N11" s="86">
        <v>0.19350531065192175</v>
      </c>
      <c r="O11" s="86">
        <v>0.19357908217782965</v>
      </c>
      <c r="P11" s="86">
        <v>0.19841981731862951</v>
      </c>
      <c r="Q11" s="86">
        <v>0.22115853776278421</v>
      </c>
      <c r="R11" s="86">
        <v>0.25760723309750971</v>
      </c>
      <c r="S11" s="86">
        <v>0.30317360690782447</v>
      </c>
      <c r="T11" s="86">
        <v>0.3231566008078619</v>
      </c>
      <c r="U11" s="86">
        <v>0.295755858167709</v>
      </c>
      <c r="V11" s="86">
        <v>0.26154564520169565</v>
      </c>
      <c r="W11" s="86">
        <v>0.28599679441721582</v>
      </c>
    </row>
    <row r="12" spans="1:23" x14ac:dyDescent="0.2">
      <c r="A12" s="69" t="s">
        <v>29</v>
      </c>
      <c r="B12" s="85">
        <v>1.0137473892329427</v>
      </c>
      <c r="C12" s="85">
        <v>1.5832899408956966</v>
      </c>
      <c r="D12" s="85">
        <v>1.7890315612480938</v>
      </c>
      <c r="E12" s="85" t="s">
        <v>23</v>
      </c>
      <c r="F12" s="85">
        <v>2.3246642866582077</v>
      </c>
      <c r="G12" s="85">
        <v>2.4414456044837967</v>
      </c>
      <c r="H12" s="85">
        <v>2.5108450374471225</v>
      </c>
      <c r="I12" s="85">
        <v>2.4191633146133298</v>
      </c>
      <c r="J12" s="85">
        <v>2.3933729068052427</v>
      </c>
      <c r="K12" s="86">
        <v>2.4030025992286936</v>
      </c>
      <c r="L12" s="86">
        <v>2.515412388935145</v>
      </c>
      <c r="M12" s="86">
        <v>2.7734573676299066</v>
      </c>
      <c r="N12" s="86">
        <v>3.0551420598030012</v>
      </c>
      <c r="O12" s="86">
        <v>2.9170662765399826</v>
      </c>
      <c r="P12" s="86">
        <v>2.944651358244927</v>
      </c>
      <c r="Q12" s="86">
        <v>2.9812471135984198</v>
      </c>
      <c r="R12" s="86">
        <v>2.9704815360309667</v>
      </c>
      <c r="S12" s="86">
        <v>2.9140934885417629</v>
      </c>
      <c r="T12" s="86">
        <v>3.0549665027244424</v>
      </c>
      <c r="U12" s="86">
        <v>3.0928335625267023</v>
      </c>
      <c r="V12" s="86">
        <v>3.0501504800364199</v>
      </c>
      <c r="W12" s="86">
        <v>3.0329203764699346</v>
      </c>
    </row>
    <row r="13" spans="1:23" x14ac:dyDescent="0.2">
      <c r="A13" s="69" t="s">
        <v>30</v>
      </c>
      <c r="B13" s="85" t="s">
        <v>23</v>
      </c>
      <c r="C13" s="85" t="s">
        <v>23</v>
      </c>
      <c r="D13" s="85" t="s">
        <v>23</v>
      </c>
      <c r="E13" s="85">
        <v>0.59921794059135491</v>
      </c>
      <c r="F13" s="85">
        <v>0.69786758792711445</v>
      </c>
      <c r="G13" s="85">
        <v>0.71118565452739235</v>
      </c>
      <c r="H13" s="85">
        <v>0.76436884400605243</v>
      </c>
      <c r="I13" s="85">
        <v>0.845943448432117</v>
      </c>
      <c r="J13" s="85">
        <v>0.91759298282792601</v>
      </c>
      <c r="K13" s="86">
        <v>1.1134623235033798</v>
      </c>
      <c r="L13" s="86">
        <v>1.0589098265574979</v>
      </c>
      <c r="M13" s="86">
        <v>1.2503619287959733</v>
      </c>
      <c r="N13" s="86">
        <v>1.3889384271069696</v>
      </c>
      <c r="O13" s="86">
        <v>1.5662760141743781</v>
      </c>
      <c r="P13" s="86">
        <v>2.2847252863204477</v>
      </c>
      <c r="Q13" s="86">
        <v>2.1090257743046639</v>
      </c>
      <c r="R13" s="86">
        <v>1.7130135981434398</v>
      </c>
      <c r="S13" s="86">
        <v>1.4208927115645922</v>
      </c>
      <c r="T13" s="86">
        <v>1.4571112848173304</v>
      </c>
      <c r="U13" s="86">
        <v>1.2461719705057637</v>
      </c>
      <c r="V13" s="86">
        <v>1.279955628204889</v>
      </c>
      <c r="W13" s="86">
        <v>1.4043710646095957</v>
      </c>
    </row>
    <row r="14" spans="1:23" x14ac:dyDescent="0.2">
      <c r="A14" s="69" t="s">
        <v>31</v>
      </c>
      <c r="B14" s="85">
        <v>1.1463924469750704</v>
      </c>
      <c r="C14" s="85">
        <v>1.9685374975546324</v>
      </c>
      <c r="D14" s="85">
        <v>2.2043679116987489</v>
      </c>
      <c r="E14" s="85">
        <v>3.2413820061271457</v>
      </c>
      <c r="F14" s="85">
        <v>3.1937233342091433</v>
      </c>
      <c r="G14" s="85">
        <v>3.2530776264428969</v>
      </c>
      <c r="H14" s="85">
        <v>3.2982214050833942</v>
      </c>
      <c r="I14" s="85">
        <v>3.3090722079517252</v>
      </c>
      <c r="J14" s="85">
        <v>3.3236988954805176</v>
      </c>
      <c r="K14" s="86">
        <v>3.3321550981220036</v>
      </c>
      <c r="L14" s="86">
        <v>3.3370415668833391</v>
      </c>
      <c r="M14" s="86">
        <v>3.5369683164749186</v>
      </c>
      <c r="N14" s="86">
        <v>3.7340216894914362</v>
      </c>
      <c r="O14" s="86">
        <v>3.7053202617158227</v>
      </c>
      <c r="P14" s="86">
        <v>3.6180628087152398</v>
      </c>
      <c r="Q14" s="86">
        <v>3.3983236916587494</v>
      </c>
      <c r="R14" s="86">
        <v>3.2713720077720847</v>
      </c>
      <c r="S14" s="86">
        <v>3.1475081803989426</v>
      </c>
      <c r="T14" s="86">
        <v>2.8719634789601911</v>
      </c>
      <c r="U14" s="86">
        <v>2.7244182090677556</v>
      </c>
      <c r="V14" s="86">
        <v>2.7323144472033745</v>
      </c>
      <c r="W14" s="86">
        <v>2.7551334834076573</v>
      </c>
    </row>
    <row r="15" spans="1:23" x14ac:dyDescent="0.2">
      <c r="A15" s="69" t="s">
        <v>32</v>
      </c>
      <c r="B15" s="85">
        <v>1.867444785728992</v>
      </c>
      <c r="C15" s="85">
        <v>2.27747064032866</v>
      </c>
      <c r="D15" s="85">
        <v>2.2410791508963919</v>
      </c>
      <c r="E15" s="85">
        <v>2.0934609778944058</v>
      </c>
      <c r="F15" s="85">
        <v>2.1380425172279289</v>
      </c>
      <c r="G15" s="85">
        <v>2.1744945142077645</v>
      </c>
      <c r="H15" s="85">
        <v>2.1199372084780084</v>
      </c>
      <c r="I15" s="85">
        <v>2.0946128441056113</v>
      </c>
      <c r="J15" s="85">
        <v>2.0515058233596934</v>
      </c>
      <c r="K15" s="86">
        <v>2.0509379915385697</v>
      </c>
      <c r="L15" s="86">
        <v>2.0245129960440105</v>
      </c>
      <c r="M15" s="86">
        <v>2.061169194631546</v>
      </c>
      <c r="N15" s="86">
        <v>2.2120651800072504</v>
      </c>
      <c r="O15" s="86">
        <v>2.178573219217868</v>
      </c>
      <c r="P15" s="86">
        <v>2.1916145258697544</v>
      </c>
      <c r="Q15" s="86">
        <v>2.2270658233132452</v>
      </c>
      <c r="R15" s="86">
        <v>2.2370251309637448</v>
      </c>
      <c r="S15" s="86">
        <v>2.2759166699616005</v>
      </c>
      <c r="T15" s="86">
        <v>2.2670307746612131</v>
      </c>
      <c r="U15" s="86">
        <v>2.2223838909928659</v>
      </c>
      <c r="V15" s="86">
        <v>2.2034827850091547</v>
      </c>
      <c r="W15" s="86">
        <v>2.1929446385734321</v>
      </c>
    </row>
    <row r="16" spans="1:23" x14ac:dyDescent="0.2">
      <c r="A16" s="69" t="s">
        <v>33</v>
      </c>
      <c r="B16" s="85">
        <v>0.14767742043607102</v>
      </c>
      <c r="C16" s="85">
        <v>0.31049104241958764</v>
      </c>
      <c r="D16" s="85">
        <v>0.41751661760312148</v>
      </c>
      <c r="E16" s="85" t="s">
        <v>23</v>
      </c>
      <c r="F16" s="85">
        <v>0.55948388830407192</v>
      </c>
      <c r="G16" s="85" t="s">
        <v>23</v>
      </c>
      <c r="H16" s="85">
        <v>0.54653661525485053</v>
      </c>
      <c r="I16" s="85">
        <v>0.52730333602603319</v>
      </c>
      <c r="J16" s="85">
        <v>0.57895618448941633</v>
      </c>
      <c r="K16" s="86">
        <v>0.56118204333541644</v>
      </c>
      <c r="L16" s="86">
        <v>0.57654971035306257</v>
      </c>
      <c r="M16" s="86">
        <v>0.66183206722196852</v>
      </c>
      <c r="N16" s="86">
        <v>0.62556891428918426</v>
      </c>
      <c r="O16" s="86">
        <v>0.59837691468361365</v>
      </c>
      <c r="P16" s="86">
        <v>0.67196247740687332</v>
      </c>
      <c r="Q16" s="86">
        <v>0.69956729150887376</v>
      </c>
      <c r="R16" s="86">
        <v>0.81131209865807663</v>
      </c>
      <c r="S16" s="86">
        <v>0.83329728914196821</v>
      </c>
      <c r="T16" s="86">
        <v>0.96120715500763487</v>
      </c>
      <c r="U16" s="86">
        <v>0.99393756516435539</v>
      </c>
      <c r="V16" s="86">
        <v>1.1310937784873485</v>
      </c>
      <c r="W16" s="86">
        <v>1.1798318667412211</v>
      </c>
    </row>
    <row r="17" spans="1:23" x14ac:dyDescent="0.2">
      <c r="A17" s="69" t="s">
        <v>34</v>
      </c>
      <c r="B17" s="85">
        <v>0.64809735927972101</v>
      </c>
      <c r="C17" s="85">
        <v>0.89356377882592652</v>
      </c>
      <c r="D17" s="85">
        <v>1.2239094111741378</v>
      </c>
      <c r="E17" s="85">
        <v>1.0849747678399473</v>
      </c>
      <c r="F17" s="85">
        <v>1.0530618692269742</v>
      </c>
      <c r="G17" s="85">
        <v>1.0560520878542177</v>
      </c>
      <c r="H17" s="85">
        <v>1.1245170766386694</v>
      </c>
      <c r="I17" s="85">
        <v>1.178657140409485</v>
      </c>
      <c r="J17" s="85">
        <v>1.1928056396996067</v>
      </c>
      <c r="K17" s="86">
        <v>1.1983649262948111</v>
      </c>
      <c r="L17" s="86">
        <v>1.2332529030875885</v>
      </c>
      <c r="M17" s="86">
        <v>1.3876620990341233</v>
      </c>
      <c r="N17" s="86">
        <v>1.6081993951476428</v>
      </c>
      <c r="O17" s="86">
        <v>1.591527086399257</v>
      </c>
      <c r="P17" s="86">
        <v>1.5605847665243353</v>
      </c>
      <c r="Q17" s="86">
        <v>1.5611921972466265</v>
      </c>
      <c r="R17" s="86">
        <v>1.5658022521754369</v>
      </c>
      <c r="S17" s="86">
        <v>1.5230609529198575</v>
      </c>
      <c r="T17" s="86">
        <v>1.1827643630786433</v>
      </c>
      <c r="U17" s="86">
        <v>1.1686755444728143</v>
      </c>
      <c r="V17" s="86">
        <v>1.2369298419260402</v>
      </c>
      <c r="W17" s="86">
        <v>0.99737812066676268</v>
      </c>
    </row>
    <row r="18" spans="1:23" x14ac:dyDescent="0.2">
      <c r="A18" s="69" t="s">
        <v>35</v>
      </c>
      <c r="B18" s="85">
        <v>0.63390215294867192</v>
      </c>
      <c r="C18" s="85">
        <v>1.1314379560551109</v>
      </c>
      <c r="D18" s="85">
        <v>1.5075702276605671</v>
      </c>
      <c r="E18" s="85">
        <v>2.5783022505840028</v>
      </c>
      <c r="F18" s="85">
        <v>2.8500991314994657</v>
      </c>
      <c r="G18" s="85">
        <v>2.8284108608045746</v>
      </c>
      <c r="H18" s="85">
        <v>2.7091210180436329</v>
      </c>
      <c r="I18" s="85" t="s">
        <v>23</v>
      </c>
      <c r="J18" s="85">
        <v>2.6861366698550837</v>
      </c>
      <c r="K18" s="86">
        <v>2.893897775978294</v>
      </c>
      <c r="L18" s="86">
        <v>2.5491278654476734</v>
      </c>
      <c r="M18" s="86">
        <v>2.4874492021527961</v>
      </c>
      <c r="N18" s="86">
        <v>2.5951139103743968</v>
      </c>
      <c r="O18" s="86" t="s">
        <v>23</v>
      </c>
      <c r="P18" s="86">
        <v>2.4136668890080011</v>
      </c>
      <c r="Q18" s="86" t="s">
        <v>23</v>
      </c>
      <c r="R18" s="86">
        <v>1.7020399505852015</v>
      </c>
      <c r="S18" s="86">
        <v>1.9481112824980824</v>
      </c>
      <c r="T18" s="86">
        <v>2.1974606113890731</v>
      </c>
      <c r="U18" s="86">
        <v>2.1276898258765686</v>
      </c>
      <c r="V18" s="86">
        <v>2.1045509840175876</v>
      </c>
      <c r="W18" s="86">
        <v>2.0413462626685699</v>
      </c>
    </row>
    <row r="19" spans="1:23" x14ac:dyDescent="0.2">
      <c r="A19" s="69" t="s">
        <v>36</v>
      </c>
      <c r="B19" s="85" t="s">
        <v>23</v>
      </c>
      <c r="C19" s="85">
        <v>2.2183980303370139</v>
      </c>
      <c r="D19" s="85">
        <v>2.4334679730099418</v>
      </c>
      <c r="E19" s="85">
        <v>3.9332859142096854</v>
      </c>
      <c r="F19" s="85">
        <v>4.1849936946191386</v>
      </c>
      <c r="G19" s="85">
        <v>4.1306730251869022</v>
      </c>
      <c r="H19" s="85">
        <v>3.8930448016195087</v>
      </c>
      <c r="I19" s="85">
        <v>3.8734383856318151</v>
      </c>
      <c r="J19" s="85">
        <v>4.04818748203793</v>
      </c>
      <c r="K19" s="86">
        <v>4.1409719315092453</v>
      </c>
      <c r="L19" s="86">
        <v>4.4223439682174268</v>
      </c>
      <c r="M19" s="86">
        <v>4.3422667832218407</v>
      </c>
      <c r="N19" s="86">
        <v>4.1329345650134357</v>
      </c>
      <c r="O19" s="86">
        <v>3.9354146751281425</v>
      </c>
      <c r="P19" s="86">
        <v>4.0153229210204575</v>
      </c>
      <c r="Q19" s="86">
        <v>4.1614694067994726</v>
      </c>
      <c r="R19" s="86">
        <v>4.0961029806939173</v>
      </c>
      <c r="S19" s="86">
        <v>4.17397639361252</v>
      </c>
      <c r="T19" s="86">
        <v>4.2652528751337728</v>
      </c>
      <c r="U19" s="86">
        <v>4.5117721459333504</v>
      </c>
      <c r="V19" s="86">
        <v>4.8162279405007</v>
      </c>
      <c r="W19" s="86">
        <v>4.9407881078113274</v>
      </c>
    </row>
    <row r="20" spans="1:23" x14ac:dyDescent="0.2">
      <c r="A20" s="69" t="s">
        <v>37</v>
      </c>
      <c r="B20" s="85">
        <v>0.8282682081405488</v>
      </c>
      <c r="C20" s="85">
        <v>1.1421104934418422</v>
      </c>
      <c r="D20" s="85">
        <v>0.9335692789082688</v>
      </c>
      <c r="E20" s="85">
        <v>1.0036383834594067</v>
      </c>
      <c r="F20" s="85">
        <v>1.0407037053168042</v>
      </c>
      <c r="G20" s="85">
        <v>1.0812370871986106</v>
      </c>
      <c r="H20" s="85">
        <v>1.0589425688746457</v>
      </c>
      <c r="I20" s="85">
        <v>1.0502513566234415</v>
      </c>
      <c r="J20" s="85">
        <v>1.0443513219056888</v>
      </c>
      <c r="K20" s="86">
        <v>1.0840112764531777</v>
      </c>
      <c r="L20" s="86">
        <v>1.1289912473051507</v>
      </c>
      <c r="M20" s="86">
        <v>1.1597244280604853</v>
      </c>
      <c r="N20" s="86">
        <v>1.2178746644726453</v>
      </c>
      <c r="O20" s="86">
        <v>1.217970018111074</v>
      </c>
      <c r="P20" s="86">
        <v>1.2015484646058561</v>
      </c>
      <c r="Q20" s="86">
        <v>1.2621904262894643</v>
      </c>
      <c r="R20" s="86">
        <v>1.3010747534353249</v>
      </c>
      <c r="S20" s="86">
        <v>1.3384048205315258</v>
      </c>
      <c r="T20" s="86">
        <v>1.338504429563447</v>
      </c>
      <c r="U20" s="86">
        <v>1.3664224771651718</v>
      </c>
      <c r="V20" s="86">
        <v>1.3701340924596717</v>
      </c>
      <c r="W20" s="86">
        <v>1.4260687628732078</v>
      </c>
    </row>
    <row r="21" spans="1:23" x14ac:dyDescent="0.2">
      <c r="A21" s="69" t="s">
        <v>38</v>
      </c>
      <c r="B21" s="85">
        <v>2.0469369011798131</v>
      </c>
      <c r="C21" s="85">
        <v>2.6766107743803711</v>
      </c>
      <c r="D21" s="85">
        <v>2.6083836300539063</v>
      </c>
      <c r="E21" s="85">
        <v>2.9056860943296638</v>
      </c>
      <c r="F21" s="85">
        <v>2.9718304796321258</v>
      </c>
      <c r="G21" s="85">
        <v>3.0139397138915731</v>
      </c>
      <c r="H21" s="85">
        <v>3.0429533758879255</v>
      </c>
      <c r="I21" s="85">
        <v>3.0295184670613442</v>
      </c>
      <c r="J21" s="85">
        <v>3.1809938244658609</v>
      </c>
      <c r="K21" s="86">
        <v>3.2784430677439276</v>
      </c>
      <c r="L21" s="86">
        <v>3.3395960263929125</v>
      </c>
      <c r="M21" s="86">
        <v>3.3371799621175238</v>
      </c>
      <c r="N21" s="86">
        <v>3.2313985058253198</v>
      </c>
      <c r="O21" s="86">
        <v>3.1370753780474181</v>
      </c>
      <c r="P21" s="86">
        <v>3.2447664214192469</v>
      </c>
      <c r="Q21" s="86">
        <v>3.2090839369545487</v>
      </c>
      <c r="R21" s="86">
        <v>3.3149598271458318</v>
      </c>
      <c r="S21" s="86">
        <v>3.4002185352108292</v>
      </c>
      <c r="T21" s="86">
        <v>3.2816492063725082</v>
      </c>
      <c r="U21" s="86">
        <v>3.1578642902864642</v>
      </c>
      <c r="V21" s="86">
        <v>3.2079766271097827</v>
      </c>
      <c r="W21" s="86">
        <v>3.2751195109714319</v>
      </c>
    </row>
    <row r="22" spans="1:23" x14ac:dyDescent="0.2">
      <c r="A22" s="69" t="s">
        <v>39</v>
      </c>
      <c r="B22" s="85" t="s">
        <v>23</v>
      </c>
      <c r="C22" s="85">
        <v>0.72463372959610284</v>
      </c>
      <c r="D22" s="85">
        <v>0.56845544254229297</v>
      </c>
      <c r="E22" s="85">
        <v>0.89316324973748529</v>
      </c>
      <c r="F22" s="85">
        <v>0.94033091263008162</v>
      </c>
      <c r="G22" s="85">
        <v>1.0578602566272366</v>
      </c>
      <c r="H22" s="85">
        <v>1.1203664624295964</v>
      </c>
      <c r="I22" s="85">
        <v>1.2149824332891335</v>
      </c>
      <c r="J22" s="85">
        <v>1.3079155920731971</v>
      </c>
      <c r="K22" s="86">
        <v>1.3685367882117312</v>
      </c>
      <c r="L22" s="86">
        <v>1.3736941038304313</v>
      </c>
      <c r="M22" s="86">
        <v>1.4459200876068068</v>
      </c>
      <c r="N22" s="86">
        <v>1.6647954465440356</v>
      </c>
      <c r="O22" s="86">
        <v>1.7137214879283742</v>
      </c>
      <c r="P22" s="86">
        <v>1.7803430215423941</v>
      </c>
      <c r="Q22" s="86">
        <v>1.9121410004084818</v>
      </c>
      <c r="R22" s="86">
        <v>1.9978639399544522</v>
      </c>
      <c r="S22" s="86">
        <v>2.0224325602260294</v>
      </c>
      <c r="T22" s="86">
        <v>2.0570103702039106</v>
      </c>
      <c r="U22" s="86">
        <v>2.1003284198945034</v>
      </c>
      <c r="V22" s="86">
        <v>2.1160297739520888</v>
      </c>
      <c r="W22" s="86">
        <v>2.1405780419068767</v>
      </c>
    </row>
    <row r="23" spans="1:23" x14ac:dyDescent="0.2">
      <c r="A23" s="74" t="s">
        <v>40</v>
      </c>
      <c r="B23" s="85" t="s">
        <v>23</v>
      </c>
      <c r="C23" s="85">
        <v>1.6968826202712579</v>
      </c>
      <c r="D23" s="85">
        <v>2.1454200944433279</v>
      </c>
      <c r="E23" s="85">
        <v>2.1251948945605079</v>
      </c>
      <c r="F23" s="85">
        <v>2.278647192100153</v>
      </c>
      <c r="G23" s="85">
        <v>2.2077442591590377</v>
      </c>
      <c r="H23" s="85">
        <v>2.2772245078311131</v>
      </c>
      <c r="I23" s="85">
        <v>2.4421384873087821</v>
      </c>
      <c r="J23" s="85">
        <v>2.5228961411786628</v>
      </c>
      <c r="K23" s="86">
        <v>2.7193380379802536</v>
      </c>
      <c r="L23" s="86">
        <v>2.8725814946714583</v>
      </c>
      <c r="M23" s="86">
        <v>2.9888720045156174</v>
      </c>
      <c r="N23" s="86">
        <v>3.1466855779456835</v>
      </c>
      <c r="O23" s="86">
        <v>3.315776721307063</v>
      </c>
      <c r="P23" s="86">
        <v>3.5919852207860807</v>
      </c>
      <c r="Q23" s="86">
        <v>3.8504046040466031</v>
      </c>
      <c r="R23" s="86">
        <v>3.951238982099841</v>
      </c>
      <c r="S23" s="86">
        <v>4.0778647571876112</v>
      </c>
      <c r="T23" s="86">
        <v>3.9782002517580599</v>
      </c>
      <c r="U23" s="86">
        <v>3.9870371806907658</v>
      </c>
      <c r="V23" s="86">
        <v>4.2920555990596378</v>
      </c>
      <c r="W23" s="86">
        <v>4.5275336976164207</v>
      </c>
    </row>
    <row r="24" spans="1:23" x14ac:dyDescent="0.2">
      <c r="A24" s="74" t="s">
        <v>41</v>
      </c>
      <c r="B24" s="85" t="s">
        <v>23</v>
      </c>
      <c r="C24" s="85" t="s">
        <v>23</v>
      </c>
      <c r="D24" s="85">
        <v>0.43288091845213117</v>
      </c>
      <c r="E24" s="85">
        <v>0.4361785419744863</v>
      </c>
      <c r="F24" s="85">
        <v>0.40395430566983731</v>
      </c>
      <c r="G24" s="85">
        <v>0.40958811663715894</v>
      </c>
      <c r="H24" s="85">
        <v>0.36052658090478007</v>
      </c>
      <c r="I24" s="85">
        <v>0.40062438122597116</v>
      </c>
      <c r="J24" s="85">
        <v>0.53000527870098613</v>
      </c>
      <c r="K24" s="86">
        <v>0.65093288977064268</v>
      </c>
      <c r="L24" s="86">
        <v>0.55385476641949893</v>
      </c>
      <c r="M24" s="86">
        <v>0.58037962932710696</v>
      </c>
      <c r="N24" s="86">
        <v>0.45131300153170006</v>
      </c>
      <c r="O24" s="86">
        <v>0.60978607777076566</v>
      </c>
      <c r="P24" s="86">
        <v>0.69605481092980304</v>
      </c>
      <c r="Q24" s="86">
        <v>0.66304410142811709</v>
      </c>
      <c r="R24" s="86">
        <v>0.61176123472098909</v>
      </c>
      <c r="S24" s="86">
        <v>0.68825088520351485</v>
      </c>
      <c r="T24" s="86">
        <v>0.62310757174365194</v>
      </c>
      <c r="U24" s="86">
        <v>0.44032065713710139</v>
      </c>
      <c r="V24" s="86">
        <v>0.51459384794285423</v>
      </c>
      <c r="W24" s="86">
        <v>0.64083039504681472</v>
      </c>
    </row>
    <row r="25" spans="1:23" x14ac:dyDescent="0.2">
      <c r="A25" s="74" t="s">
        <v>42</v>
      </c>
      <c r="B25" s="85" t="s">
        <v>23</v>
      </c>
      <c r="C25" s="85" t="s">
        <v>23</v>
      </c>
      <c r="D25" s="85">
        <v>0.42865458683636631</v>
      </c>
      <c r="E25" s="85">
        <v>0.58479927984631352</v>
      </c>
      <c r="F25" s="85">
        <v>0.66679253561680096</v>
      </c>
      <c r="G25" s="85">
        <v>0.65669585097614247</v>
      </c>
      <c r="H25" s="85">
        <v>0.66338964568348047</v>
      </c>
      <c r="I25" s="85">
        <v>0.75065835716090656</v>
      </c>
      <c r="J25" s="85">
        <v>0.74741158010353081</v>
      </c>
      <c r="K25" s="86">
        <v>0.79118978482486335</v>
      </c>
      <c r="L25" s="86">
        <v>0.80092526678468068</v>
      </c>
      <c r="M25" s="86">
        <v>0.78844133791229931</v>
      </c>
      <c r="N25" s="86">
        <v>0.82967324845331092</v>
      </c>
      <c r="O25" s="86">
        <v>0.78550324967512786</v>
      </c>
      <c r="P25" s="86">
        <v>0.90510483427329291</v>
      </c>
      <c r="Q25" s="86">
        <v>0.89514597669016205</v>
      </c>
      <c r="R25" s="86">
        <v>0.95019606493856079</v>
      </c>
      <c r="S25" s="86">
        <v>1.0311381867994334</v>
      </c>
      <c r="T25" s="86">
        <v>1.0440807661972666</v>
      </c>
      <c r="U25" s="86">
        <v>0.84233369986857309</v>
      </c>
      <c r="V25" s="86">
        <v>0.8964080329896198</v>
      </c>
      <c r="W25" s="86">
        <v>0.94181347295687912</v>
      </c>
    </row>
    <row r="26" spans="1:23" x14ac:dyDescent="0.2">
      <c r="A26" s="69" t="s">
        <v>43</v>
      </c>
      <c r="B26" s="85" t="s">
        <v>23</v>
      </c>
      <c r="C26" s="85" t="s">
        <v>23</v>
      </c>
      <c r="D26" s="85" t="s">
        <v>23</v>
      </c>
      <c r="E26" s="85">
        <v>1.5767294661967006</v>
      </c>
      <c r="F26" s="85" t="s">
        <v>23</v>
      </c>
      <c r="G26" s="85" t="s">
        <v>23</v>
      </c>
      <c r="H26" s="85">
        <v>1.625948581380865</v>
      </c>
      <c r="I26" s="85">
        <v>1.6026188302307245</v>
      </c>
      <c r="J26" s="85">
        <v>1.5717071403454557</v>
      </c>
      <c r="K26" s="86">
        <v>1.6667433240422622</v>
      </c>
      <c r="L26" s="86">
        <v>1.5912263715592658</v>
      </c>
      <c r="M26" s="86">
        <v>1.6229295289011674</v>
      </c>
      <c r="N26" s="86">
        <v>1.677497099037208</v>
      </c>
      <c r="O26" s="86">
        <v>1.502570622810421</v>
      </c>
      <c r="P26" s="86">
        <v>1.4627711762074915</v>
      </c>
      <c r="Q26" s="86">
        <v>1.2726739124949744</v>
      </c>
      <c r="R26" s="86">
        <v>1.3026600681812903</v>
      </c>
      <c r="S26" s="86">
        <v>1.2640366168407169</v>
      </c>
      <c r="T26" s="86">
        <v>1.3021981719749744</v>
      </c>
      <c r="U26" s="86">
        <v>1.297860236545918</v>
      </c>
      <c r="V26" s="86">
        <v>1.2685206523417178</v>
      </c>
      <c r="W26" s="86">
        <v>1.2112617300807309</v>
      </c>
    </row>
    <row r="27" spans="1:23" x14ac:dyDescent="0.2">
      <c r="A27" s="69" t="s">
        <v>44</v>
      </c>
      <c r="B27" s="85" t="s">
        <v>23</v>
      </c>
      <c r="C27" s="85" t="s">
        <v>23</v>
      </c>
      <c r="D27" s="85">
        <v>0.24604595391358305</v>
      </c>
      <c r="E27" s="85">
        <v>0.30613490296957763</v>
      </c>
      <c r="F27" s="85">
        <v>0.32417989758122501</v>
      </c>
      <c r="G27" s="85">
        <v>0.3542961782651135</v>
      </c>
      <c r="H27" s="85">
        <v>0.3931392644800486</v>
      </c>
      <c r="I27" s="85">
        <v>0.38816281763516824</v>
      </c>
      <c r="J27" s="85">
        <v>0.39843858616111771</v>
      </c>
      <c r="K27" s="86">
        <v>0.36921725615333212</v>
      </c>
      <c r="L27" s="86">
        <v>0.39833377324488123</v>
      </c>
      <c r="M27" s="86">
        <v>0.44387002545936294</v>
      </c>
      <c r="N27" s="86">
        <v>0.47953878397934518</v>
      </c>
      <c r="O27" s="86">
        <v>0.49484858369282808</v>
      </c>
      <c r="P27" s="86">
        <v>0.47129143770994347</v>
      </c>
      <c r="Q27" s="86">
        <v>0.42096051350063723</v>
      </c>
      <c r="R27" s="86">
        <v>0.42502817743979976</v>
      </c>
      <c r="S27" s="86">
        <v>0.43548980609391913</v>
      </c>
      <c r="T27" s="86">
        <v>0.42985631171382377</v>
      </c>
      <c r="U27" s="86">
        <v>0.38798441953058854</v>
      </c>
      <c r="V27" s="86">
        <v>0.32843106572107855</v>
      </c>
      <c r="W27" s="86">
        <v>0.31291387949425992</v>
      </c>
    </row>
    <row r="28" spans="1:23" x14ac:dyDescent="0.2">
      <c r="A28" s="69" t="s">
        <v>45</v>
      </c>
      <c r="B28" s="85">
        <v>1.6219937443535521</v>
      </c>
      <c r="C28" s="85">
        <v>1.8152758299691165</v>
      </c>
      <c r="D28" s="85">
        <v>1.8227107879604427</v>
      </c>
      <c r="E28" s="85">
        <v>1.7897952907808952</v>
      </c>
      <c r="F28" s="85">
        <v>1.796086585692318</v>
      </c>
      <c r="G28" s="85">
        <v>1.7454308901557858</v>
      </c>
      <c r="H28" s="85">
        <v>1.7838965698796825</v>
      </c>
      <c r="I28" s="85">
        <v>1.7890138790748289</v>
      </c>
      <c r="J28" s="85">
        <v>1.7738793899975132</v>
      </c>
      <c r="K28" s="86">
        <v>1.7406671160182432</v>
      </c>
      <c r="L28" s="86">
        <v>1.6703005636577999</v>
      </c>
      <c r="M28" s="86">
        <v>1.6226873383415896</v>
      </c>
      <c r="N28" s="86">
        <v>1.6657010892353588</v>
      </c>
      <c r="O28" s="86">
        <v>1.7040396628842578</v>
      </c>
      <c r="P28" s="86">
        <v>1.8813147353999866</v>
      </c>
      <c r="Q28" s="86">
        <v>1.9162737491691755</v>
      </c>
      <c r="R28" s="86">
        <v>1.9298654534773332</v>
      </c>
      <c r="S28" s="86">
        <v>1.9756774824289713</v>
      </c>
      <c r="T28" s="86">
        <v>1.9848737985646545</v>
      </c>
      <c r="U28" s="86">
        <v>1.9968465575001733</v>
      </c>
      <c r="V28" s="86">
        <v>1.9830765187374855</v>
      </c>
      <c r="W28" s="86">
        <v>2.1638864735454217</v>
      </c>
    </row>
    <row r="29" spans="1:23" x14ac:dyDescent="0.2">
      <c r="A29" s="69" t="s">
        <v>46</v>
      </c>
      <c r="B29" s="85">
        <v>0.97147581645307979</v>
      </c>
      <c r="C29" s="85">
        <v>0.94030479298818204</v>
      </c>
      <c r="D29" s="85">
        <v>0.9241319630907352</v>
      </c>
      <c r="E29" s="85" t="s">
        <v>23</v>
      </c>
      <c r="F29" s="85">
        <v>1.100285909627696</v>
      </c>
      <c r="G29" s="85" t="s">
        <v>23</v>
      </c>
      <c r="H29" s="85">
        <v>1.1489114337517821</v>
      </c>
      <c r="I29" s="85" t="s">
        <v>23</v>
      </c>
      <c r="J29" s="85">
        <v>1.1204330508110496</v>
      </c>
      <c r="K29" s="86" t="s">
        <v>23</v>
      </c>
      <c r="L29" s="86">
        <v>1.1565303020572433</v>
      </c>
      <c r="M29" s="86" t="s">
        <v>23</v>
      </c>
      <c r="N29" s="86">
        <v>1.2523033528582164</v>
      </c>
      <c r="O29" s="86" t="s">
        <v>23</v>
      </c>
      <c r="P29" s="86">
        <v>1.2306552711895398</v>
      </c>
      <c r="Q29" s="86" t="s">
        <v>23</v>
      </c>
      <c r="R29" s="86">
        <v>1.1537519497763398</v>
      </c>
      <c r="S29" s="86" t="s">
        <v>23</v>
      </c>
      <c r="T29" s="86">
        <v>1.2322975118278556</v>
      </c>
      <c r="U29" s="86" t="s">
        <v>23</v>
      </c>
      <c r="V29" s="86">
        <v>1.3469201394653827</v>
      </c>
      <c r="W29" s="86" t="s">
        <v>23</v>
      </c>
    </row>
    <row r="30" spans="1:23" x14ac:dyDescent="0.2">
      <c r="A30" s="75" t="s">
        <v>47</v>
      </c>
      <c r="B30" s="87">
        <v>1.1544246369307394</v>
      </c>
      <c r="C30" s="87">
        <v>1.5951534451269294</v>
      </c>
      <c r="D30" s="87">
        <v>1.6516428590710781</v>
      </c>
      <c r="E30" s="87" t="s">
        <v>23</v>
      </c>
      <c r="F30" s="87">
        <v>1.5625906951708937</v>
      </c>
      <c r="G30" s="87">
        <v>1.6296973913310859</v>
      </c>
      <c r="H30" s="87">
        <v>1.6795794031464535</v>
      </c>
      <c r="I30" s="87">
        <v>1.544161030162309</v>
      </c>
      <c r="J30" s="87">
        <v>1.4823865683544666</v>
      </c>
      <c r="K30" s="88">
        <v>1.4553152820647948</v>
      </c>
      <c r="L30" s="88">
        <v>1.5645741824112522</v>
      </c>
      <c r="M30" s="88">
        <v>1.5544802826139488</v>
      </c>
      <c r="N30" s="88">
        <v>1.72472010281324</v>
      </c>
      <c r="O30" s="88">
        <v>1.6499882885410222</v>
      </c>
      <c r="P30" s="88">
        <v>1.6271234508177264</v>
      </c>
      <c r="Q30" s="88">
        <v>1.6208718265159225</v>
      </c>
      <c r="R30" s="88">
        <v>1.6523770327400409</v>
      </c>
      <c r="S30" s="88">
        <v>1.7150617642432822</v>
      </c>
      <c r="T30" s="88">
        <v>1.9352603266683124</v>
      </c>
      <c r="U30" s="88">
        <v>2.0446021300467248</v>
      </c>
      <c r="V30" s="88">
        <v>2.0991860731168646</v>
      </c>
      <c r="W30" s="88">
        <v>2.0611720657290293</v>
      </c>
    </row>
    <row r="31" spans="1:23" x14ac:dyDescent="0.2">
      <c r="A31" s="69" t="s">
        <v>48</v>
      </c>
      <c r="B31" s="85" t="s">
        <v>23</v>
      </c>
      <c r="C31" s="85">
        <v>0.72298764391647219</v>
      </c>
      <c r="D31" s="85">
        <v>0.61877145086934959</v>
      </c>
      <c r="E31" s="85">
        <v>0.64201897102407657</v>
      </c>
      <c r="F31" s="85">
        <v>0.62284127419631941</v>
      </c>
      <c r="G31" s="85">
        <v>0.55784598910954364</v>
      </c>
      <c r="H31" s="85">
        <v>0.53883891102100645</v>
      </c>
      <c r="I31" s="85">
        <v>0.55251419519817546</v>
      </c>
      <c r="J31" s="85">
        <v>0.56281759136888498</v>
      </c>
      <c r="K31" s="86">
        <v>0.55082420792379994</v>
      </c>
      <c r="L31" s="86">
        <v>0.56188999822330599</v>
      </c>
      <c r="M31" s="86">
        <v>0.59920859242509894</v>
      </c>
      <c r="N31" s="86">
        <v>0.66097459482976617</v>
      </c>
      <c r="O31" s="86">
        <v>0.72069566276297348</v>
      </c>
      <c r="P31" s="86">
        <v>0.74588466860349345</v>
      </c>
      <c r="Q31" s="86">
        <v>0.88085674394341551</v>
      </c>
      <c r="R31" s="86">
        <v>0.87053192869795615</v>
      </c>
      <c r="S31" s="86">
        <v>0.93977668373604273</v>
      </c>
      <c r="T31" s="86">
        <v>1.0032367852562127</v>
      </c>
      <c r="U31" s="86">
        <v>0.96408238356111386</v>
      </c>
      <c r="V31" s="86">
        <v>1.0344328376440357</v>
      </c>
      <c r="W31" s="86">
        <v>1.2095276352523956</v>
      </c>
    </row>
    <row r="32" spans="1:23" x14ac:dyDescent="0.2">
      <c r="A32" s="69" t="s">
        <v>49</v>
      </c>
      <c r="B32" s="85" t="s">
        <v>23</v>
      </c>
      <c r="C32" s="85">
        <v>0.5135681256209178</v>
      </c>
      <c r="D32" s="85">
        <v>0.51673005334681543</v>
      </c>
      <c r="E32" s="85">
        <v>0.72156168564992818</v>
      </c>
      <c r="F32" s="85">
        <v>0.76481803208718635</v>
      </c>
      <c r="G32" s="85">
        <v>0.72183488255275818</v>
      </c>
      <c r="H32" s="85">
        <v>0.69801875372198585</v>
      </c>
      <c r="I32" s="85">
        <v>0.72929923448516243</v>
      </c>
      <c r="J32" s="85">
        <v>0.7575472282705441</v>
      </c>
      <c r="K32" s="86">
        <v>0.95447950408464199</v>
      </c>
      <c r="L32" s="86">
        <v>1.1241704849337859</v>
      </c>
      <c r="M32" s="86">
        <v>1.4433471583001272</v>
      </c>
      <c r="N32" s="86">
        <v>1.5800113988177746</v>
      </c>
      <c r="O32" s="86">
        <v>1.5352947163599795</v>
      </c>
      <c r="P32" s="86">
        <v>1.4574138014619296</v>
      </c>
      <c r="Q32" s="86">
        <v>1.3786059928886185</v>
      </c>
      <c r="R32" s="86">
        <v>1.3246764997519036</v>
      </c>
      <c r="S32" s="86">
        <v>1.2899169541549971</v>
      </c>
      <c r="T32" s="86">
        <v>1.2432979379100446</v>
      </c>
      <c r="U32" s="86">
        <v>1.2807493273720998</v>
      </c>
      <c r="V32" s="86">
        <v>1.3192836631866307</v>
      </c>
      <c r="W32" s="86">
        <v>1.3553635688401799</v>
      </c>
    </row>
    <row r="33" spans="1:23" x14ac:dyDescent="0.2">
      <c r="A33" s="69" t="s">
        <v>50</v>
      </c>
      <c r="B33" s="85" t="s">
        <v>23</v>
      </c>
      <c r="C33" s="85">
        <v>0.74370032521315854</v>
      </c>
      <c r="D33" s="85">
        <v>0.75834756786587121</v>
      </c>
      <c r="E33" s="85">
        <v>0.36625849633561719</v>
      </c>
      <c r="F33" s="85">
        <v>0.39129178116965979</v>
      </c>
      <c r="G33" s="85">
        <v>0.3772118223042395</v>
      </c>
      <c r="H33" s="85">
        <v>0.39707905892945722</v>
      </c>
      <c r="I33" s="85">
        <v>0.38942270635743514</v>
      </c>
      <c r="J33" s="85">
        <v>0.41262363527537116</v>
      </c>
      <c r="K33" s="86">
        <v>0.45681821762350966</v>
      </c>
      <c r="L33" s="86">
        <v>0.51148238711121752</v>
      </c>
      <c r="M33" s="86">
        <v>0.5521506031662291</v>
      </c>
      <c r="N33" s="86">
        <v>0.44395024697943697</v>
      </c>
      <c r="O33" s="86">
        <v>0.45688229180667383</v>
      </c>
      <c r="P33" s="86">
        <v>0.49832023471653197</v>
      </c>
      <c r="Q33" s="86">
        <v>0.48383365931617872</v>
      </c>
      <c r="R33" s="86">
        <v>0.38787354471426494</v>
      </c>
      <c r="S33" s="86">
        <v>0.38224640179386443</v>
      </c>
      <c r="T33" s="86">
        <v>0.48793046976105964</v>
      </c>
      <c r="U33" s="86">
        <v>0.48032570444394546</v>
      </c>
      <c r="V33" s="86">
        <v>0.50321816509862449</v>
      </c>
      <c r="W33" s="86">
        <v>0.50076601170856516</v>
      </c>
    </row>
    <row r="34" spans="1:23" x14ac:dyDescent="0.2">
      <c r="A34" s="73" t="s">
        <v>51</v>
      </c>
      <c r="B34" s="85" t="s">
        <v>23</v>
      </c>
      <c r="C34" s="85">
        <v>1.3322461534773644</v>
      </c>
      <c r="D34" s="85">
        <v>0.79265171350156283</v>
      </c>
      <c r="E34" s="85">
        <v>0.97843668483818358</v>
      </c>
      <c r="F34" s="85">
        <v>1.0969003314864685</v>
      </c>
      <c r="G34" s="85">
        <v>1.1617448531464125</v>
      </c>
      <c r="H34" s="85">
        <v>1.1973211754391668</v>
      </c>
      <c r="I34" s="85">
        <v>1.0719132081848179</v>
      </c>
      <c r="J34" s="85">
        <v>0.99429683185172024</v>
      </c>
      <c r="K34" s="86">
        <v>0.99892586809497352</v>
      </c>
      <c r="L34" s="86">
        <v>1.039122831281392</v>
      </c>
      <c r="M34" s="86">
        <v>0.97230527045588633</v>
      </c>
      <c r="N34" s="86">
        <v>1.1655577891943332</v>
      </c>
      <c r="O34" s="86">
        <v>1.0522328461546215</v>
      </c>
      <c r="P34" s="86">
        <v>1.0154484677053801</v>
      </c>
      <c r="Q34" s="86">
        <v>1.0276569015382153</v>
      </c>
      <c r="R34" s="86">
        <v>1.0273212268971408</v>
      </c>
      <c r="S34" s="86">
        <v>1.0724111982324556</v>
      </c>
      <c r="T34" s="86">
        <v>1.1008522823437255</v>
      </c>
      <c r="U34" s="86">
        <v>1.1023807187966708</v>
      </c>
      <c r="V34" s="86">
        <v>1.1096661573498094</v>
      </c>
      <c r="W34" s="86">
        <v>0.98274984278187927</v>
      </c>
    </row>
    <row r="35" spans="1:23" x14ac:dyDescent="0.2">
      <c r="A35" s="69" t="s">
        <v>52</v>
      </c>
      <c r="B35" s="85" t="s">
        <v>23</v>
      </c>
      <c r="C35" s="85" t="s">
        <v>23</v>
      </c>
      <c r="D35" s="85">
        <v>1.097961766239526</v>
      </c>
      <c r="E35" s="85">
        <v>1.816987497615201</v>
      </c>
      <c r="F35" s="85">
        <v>2.0093066073035746</v>
      </c>
      <c r="G35" s="85">
        <v>2.0328175157108017</v>
      </c>
      <c r="H35" s="85">
        <v>1.9967916368589078</v>
      </c>
      <c r="I35" s="85">
        <v>2.0785926257374006</v>
      </c>
      <c r="J35" s="85">
        <v>2.1481222058733658</v>
      </c>
      <c r="K35" s="86">
        <v>2.1166054366807421</v>
      </c>
      <c r="L35" s="86">
        <v>2.3198810697270531</v>
      </c>
      <c r="M35" s="86">
        <v>2.5967395970528027</v>
      </c>
      <c r="N35" s="86">
        <v>2.1292411856463209</v>
      </c>
      <c r="O35" s="86">
        <v>1.9313744169752227</v>
      </c>
      <c r="P35" s="86">
        <v>2.0706501646849356</v>
      </c>
      <c r="Q35" s="86">
        <v>1.9193861764973068</v>
      </c>
      <c r="R35" s="86">
        <v>1.9233492425889966</v>
      </c>
      <c r="S35" s="86">
        <v>2.0846356128206214</v>
      </c>
      <c r="T35" s="86">
        <v>2.181981045431971</v>
      </c>
      <c r="U35" s="86">
        <v>2.0762930746616108</v>
      </c>
      <c r="V35" s="86">
        <v>1.9194982366302595</v>
      </c>
      <c r="W35" s="86">
        <v>1.8438376051261516</v>
      </c>
    </row>
    <row r="36" spans="1:23" x14ac:dyDescent="0.2">
      <c r="A36" s="69" t="s">
        <v>53</v>
      </c>
      <c r="B36" s="85" t="s">
        <v>23</v>
      </c>
      <c r="C36" s="85">
        <v>2.0658533856827428</v>
      </c>
      <c r="D36" s="85">
        <v>0.90240145156910423</v>
      </c>
      <c r="E36" s="85">
        <v>0.63806500984316161</v>
      </c>
      <c r="F36" s="85">
        <v>0.62465233579417145</v>
      </c>
      <c r="G36" s="85">
        <v>0.56313930867008666</v>
      </c>
      <c r="H36" s="85">
        <v>0.56145456442119912</v>
      </c>
      <c r="I36" s="85">
        <v>0.50069218958529793</v>
      </c>
      <c r="J36" s="85">
        <v>0.49331622796919145</v>
      </c>
      <c r="K36" s="86">
        <v>0.47488011525613483</v>
      </c>
      <c r="L36" s="86">
        <v>0.44745820329484726</v>
      </c>
      <c r="M36" s="86">
        <v>0.46137459725856628</v>
      </c>
      <c r="N36" s="86">
        <v>0.47272306196631314</v>
      </c>
      <c r="O36" s="86">
        <v>0.61147095902595738</v>
      </c>
      <c r="P36" s="86">
        <v>0.65778759002727916</v>
      </c>
      <c r="Q36" s="86">
        <v>0.796400091982151</v>
      </c>
      <c r="R36" s="86">
        <v>0.82156875856576661</v>
      </c>
      <c r="S36" s="86">
        <v>0.87813885795210278</v>
      </c>
      <c r="T36" s="86">
        <v>1.1626039996540545</v>
      </c>
      <c r="U36" s="86">
        <v>0.79078074054546033</v>
      </c>
      <c r="V36" s="86">
        <v>0.88611545561854788</v>
      </c>
      <c r="W36" s="86">
        <v>0.83805524115725982</v>
      </c>
    </row>
    <row r="37" spans="1:23" x14ac:dyDescent="0.2">
      <c r="A37" s="69" t="s">
        <v>54</v>
      </c>
      <c r="B37" s="85" t="s">
        <v>23</v>
      </c>
      <c r="C37" s="85" t="s">
        <v>23</v>
      </c>
      <c r="D37" s="85">
        <v>1.4877930880300878</v>
      </c>
      <c r="E37" s="85">
        <v>1.3598166132103362</v>
      </c>
      <c r="F37" s="85">
        <v>1.4676700565784375</v>
      </c>
      <c r="G37" s="85">
        <v>1.4432475160576148</v>
      </c>
      <c r="H37" s="85">
        <v>1.2479164459822591</v>
      </c>
      <c r="I37" s="85">
        <v>1.3702639660932416</v>
      </c>
      <c r="J37" s="85">
        <v>1.4177755447489322</v>
      </c>
      <c r="K37" s="86">
        <v>1.5370523034529953</v>
      </c>
      <c r="L37" s="86">
        <v>1.4270335867677344</v>
      </c>
      <c r="M37" s="86">
        <v>1.6267318409983607</v>
      </c>
      <c r="N37" s="86">
        <v>1.8118411843215438</v>
      </c>
      <c r="O37" s="86">
        <v>2.0513250961588181</v>
      </c>
      <c r="P37" s="86">
        <v>2.4129711779982439</v>
      </c>
      <c r="Q37" s="86">
        <v>2.5606130090894226</v>
      </c>
      <c r="R37" s="86">
        <v>2.5648682377129739</v>
      </c>
      <c r="S37" s="86">
        <v>2.365479599983098</v>
      </c>
      <c r="T37" s="86">
        <v>2.1956474101318753</v>
      </c>
      <c r="U37" s="86">
        <v>2.0114496660271932</v>
      </c>
      <c r="V37" s="86">
        <v>1.8663546691425121</v>
      </c>
      <c r="W37" s="86">
        <v>1.9511035694004117</v>
      </c>
    </row>
    <row r="38" spans="1:23" x14ac:dyDescent="0.2">
      <c r="A38" s="74" t="s">
        <v>55</v>
      </c>
      <c r="B38" s="85">
        <v>0.38885937188299907</v>
      </c>
      <c r="C38" s="85">
        <v>0.79932364365871389</v>
      </c>
      <c r="D38" s="85">
        <v>0.77077739372280651</v>
      </c>
      <c r="E38" s="85">
        <v>0.8827628575089026</v>
      </c>
      <c r="F38" s="85">
        <v>0.88833369234785509</v>
      </c>
      <c r="G38" s="85">
        <v>0.95971166776954753</v>
      </c>
      <c r="H38" s="85">
        <v>1.023729785382903</v>
      </c>
      <c r="I38" s="85">
        <v>1.0408861847930682</v>
      </c>
      <c r="J38" s="85">
        <v>1.099562627984692</v>
      </c>
      <c r="K38" s="86">
        <v>1.1770220347611082</v>
      </c>
      <c r="L38" s="86">
        <v>1.2405287581389424</v>
      </c>
      <c r="M38" s="86">
        <v>1.3249977242841859</v>
      </c>
      <c r="N38" s="86">
        <v>1.3636362165594491</v>
      </c>
      <c r="O38" s="86">
        <v>1.3599638858255128</v>
      </c>
      <c r="P38" s="86">
        <v>1.3334074037168053</v>
      </c>
      <c r="Q38" s="86">
        <v>1.2987702247795798</v>
      </c>
      <c r="R38" s="86">
        <v>1.2752313916428513</v>
      </c>
      <c r="S38" s="86">
        <v>1.2421311853417791</v>
      </c>
      <c r="T38" s="86">
        <v>1.2223572973023134</v>
      </c>
      <c r="U38" s="86">
        <v>1.1904761904761905</v>
      </c>
      <c r="V38" s="86">
        <v>1.2104062646852769</v>
      </c>
      <c r="W38" s="86">
        <v>1.2432280008284859</v>
      </c>
    </row>
    <row r="39" spans="1:23" x14ac:dyDescent="0.2">
      <c r="A39" s="69" t="s">
        <v>56</v>
      </c>
      <c r="B39" s="85">
        <v>2.2385119943512275</v>
      </c>
      <c r="C39" s="85">
        <v>1.8723204612587696</v>
      </c>
      <c r="D39" s="85">
        <v>1.6506853987828203</v>
      </c>
      <c r="E39" s="85">
        <v>1.6171207802484551</v>
      </c>
      <c r="F39" s="85">
        <v>1.6047684950753809</v>
      </c>
      <c r="G39" s="85">
        <v>1.6149658869764094</v>
      </c>
      <c r="H39" s="85">
        <v>1.5823865940766964</v>
      </c>
      <c r="I39" s="85">
        <v>1.5337982377466426</v>
      </c>
      <c r="J39" s="85">
        <v>1.5527897819482424</v>
      </c>
      <c r="K39" s="86">
        <v>1.5731736504210729</v>
      </c>
      <c r="L39" s="86">
        <v>1.6128854235424608</v>
      </c>
      <c r="M39" s="86">
        <v>1.6127247660433064</v>
      </c>
      <c r="N39" s="86">
        <v>1.6712469863908608</v>
      </c>
      <c r="O39" s="86">
        <v>1.6456430286773367</v>
      </c>
      <c r="P39" s="86">
        <v>1.6495941640599019</v>
      </c>
      <c r="Q39" s="86">
        <v>1.5771575539866647</v>
      </c>
      <c r="R39" s="86">
        <v>1.6202768741979308</v>
      </c>
      <c r="S39" s="86">
        <v>1.6434044911716874</v>
      </c>
      <c r="T39" s="86">
        <v>1.6498547652037461</v>
      </c>
      <c r="U39" s="86">
        <v>1.6602329565983904</v>
      </c>
      <c r="V39" s="86">
        <v>1.6802217730938418</v>
      </c>
      <c r="W39" s="86">
        <v>1.7288546773218723</v>
      </c>
    </row>
    <row r="40" spans="1:23" x14ac:dyDescent="0.2">
      <c r="A40" s="69" t="s">
        <v>57</v>
      </c>
      <c r="B40" s="85">
        <v>1.9735061761704469</v>
      </c>
      <c r="C40" s="85" t="s">
        <v>23</v>
      </c>
      <c r="D40" s="85" t="s">
        <v>23</v>
      </c>
      <c r="E40" s="85">
        <v>2.3234436992770098</v>
      </c>
      <c r="F40" s="85" t="s">
        <v>23</v>
      </c>
      <c r="G40" s="85" t="s">
        <v>23</v>
      </c>
      <c r="H40" s="85" t="s">
        <v>23</v>
      </c>
      <c r="I40" s="85">
        <v>2.6726918699451008</v>
      </c>
      <c r="J40" s="85" t="s">
        <v>23</v>
      </c>
      <c r="K40" s="86" t="s">
        <v>23</v>
      </c>
      <c r="L40" s="86" t="s">
        <v>23</v>
      </c>
      <c r="M40" s="86">
        <v>2.7147161750335407</v>
      </c>
      <c r="N40" s="86" t="s">
        <v>23</v>
      </c>
      <c r="O40" s="86" t="s">
        <v>23</v>
      </c>
      <c r="P40" s="86" t="s">
        <v>23</v>
      </c>
      <c r="Q40" s="86">
        <v>3.1862330734174003</v>
      </c>
      <c r="R40" s="86" t="s">
        <v>23</v>
      </c>
      <c r="S40" s="86" t="s">
        <v>23</v>
      </c>
      <c r="T40" s="86">
        <v>3.3716021528631979</v>
      </c>
      <c r="U40" s="86" t="s">
        <v>23</v>
      </c>
      <c r="V40" s="86">
        <v>3.2934257270149327</v>
      </c>
      <c r="W40" s="86" t="s">
        <v>23</v>
      </c>
    </row>
    <row r="41" spans="1:23" x14ac:dyDescent="0.2">
      <c r="A41" s="69" t="s">
        <v>58</v>
      </c>
      <c r="B41" s="85">
        <v>2.0285024284892046</v>
      </c>
      <c r="C41" s="85">
        <v>2.5180895956567402</v>
      </c>
      <c r="D41" s="85">
        <v>3.0954392578455852</v>
      </c>
      <c r="E41" s="85" t="s">
        <v>23</v>
      </c>
      <c r="F41" s="85">
        <v>3.873802776735999</v>
      </c>
      <c r="G41" s="85" t="s">
        <v>23</v>
      </c>
      <c r="H41" s="85">
        <v>3.5794775093941267</v>
      </c>
      <c r="I41" s="85">
        <v>3.3612890141099867</v>
      </c>
      <c r="J41" s="85">
        <v>3.3595750379125819</v>
      </c>
      <c r="K41" s="86">
        <v>3.4749957234401609</v>
      </c>
      <c r="L41" s="86">
        <v>3.2338256013502487</v>
      </c>
      <c r="M41" s="86">
        <v>3.4699947512684433</v>
      </c>
      <c r="N41" s="86">
        <v>3.3952807507077618</v>
      </c>
      <c r="O41" s="86">
        <v>3.1678867779966371</v>
      </c>
      <c r="P41" s="86">
        <v>3.1870179095229085</v>
      </c>
      <c r="Q41" s="86">
        <v>3.2302490511839697</v>
      </c>
      <c r="R41" s="86">
        <v>3.2604166039923395</v>
      </c>
      <c r="S41" s="86">
        <v>3.101837589819497</v>
      </c>
      <c r="T41" s="86">
        <v>3.2190345196656707</v>
      </c>
      <c r="U41" s="86">
        <v>3.2473611170567094</v>
      </c>
      <c r="V41" s="86">
        <v>3.3627857077066974</v>
      </c>
      <c r="W41" s="86">
        <v>3.3210612583378105</v>
      </c>
    </row>
    <row r="42" spans="1:23" x14ac:dyDescent="0.2">
      <c r="A42" s="69" t="s">
        <v>59</v>
      </c>
      <c r="B42" s="85" t="s">
        <v>23</v>
      </c>
      <c r="C42" s="85">
        <v>0.81403601451941054</v>
      </c>
      <c r="D42" s="85" t="s">
        <v>23</v>
      </c>
      <c r="E42" s="85" t="s">
        <v>23</v>
      </c>
      <c r="F42" s="85">
        <v>0.7157810108073076</v>
      </c>
      <c r="G42" s="85" t="s">
        <v>23</v>
      </c>
      <c r="H42" s="85">
        <v>0.76051125228735694</v>
      </c>
      <c r="I42" s="85">
        <v>0.81334104913711891</v>
      </c>
      <c r="J42" s="85">
        <v>0.86315110409979168</v>
      </c>
      <c r="K42" s="86">
        <v>0.89814994019789052</v>
      </c>
      <c r="L42" s="86">
        <v>0.88286519756795678</v>
      </c>
      <c r="M42" s="86">
        <v>0.88815898944012883</v>
      </c>
      <c r="N42" s="86">
        <v>0.83562101498717745</v>
      </c>
      <c r="O42" s="86">
        <v>0.73703579055974322</v>
      </c>
      <c r="P42" s="86">
        <v>0.73451375694868315</v>
      </c>
      <c r="Q42" s="86">
        <v>0.73362955846812739</v>
      </c>
      <c r="R42" s="86">
        <v>0.72487965645513963</v>
      </c>
      <c r="S42" s="86">
        <v>0.77115062391195544</v>
      </c>
      <c r="T42" s="86">
        <v>0.79845934926631601</v>
      </c>
      <c r="U42" s="86">
        <v>0.81882256931163844</v>
      </c>
      <c r="V42" s="86" t="s">
        <v>23</v>
      </c>
      <c r="W42" s="86" t="s">
        <v>23</v>
      </c>
    </row>
    <row r="43" spans="1:23" x14ac:dyDescent="0.2">
      <c r="A43" s="69" t="s">
        <v>60</v>
      </c>
      <c r="B43" s="85" t="s">
        <v>23</v>
      </c>
      <c r="C43" s="85" t="s">
        <v>23</v>
      </c>
      <c r="D43" s="85">
        <v>1.6903733446898259</v>
      </c>
      <c r="E43" s="85">
        <v>1.9092435332510247</v>
      </c>
      <c r="F43" s="85">
        <v>2.0178166364759771</v>
      </c>
      <c r="G43" s="85">
        <v>2.1012150123730406</v>
      </c>
      <c r="H43" s="85">
        <v>2.2154367023999746</v>
      </c>
      <c r="I43" s="85">
        <v>2.2599042974270893</v>
      </c>
      <c r="J43" s="85">
        <v>2.3236398539097838</v>
      </c>
      <c r="K43" s="86">
        <v>2.4289379874047561</v>
      </c>
      <c r="L43" s="86">
        <v>2.4749739607162256</v>
      </c>
      <c r="M43" s="86">
        <v>2.6650244944353831</v>
      </c>
      <c r="N43" s="86">
        <v>2.8318367896910703</v>
      </c>
      <c r="O43" s="86">
        <v>2.8038348392049897</v>
      </c>
      <c r="P43" s="86">
        <v>2.902116404388424</v>
      </c>
      <c r="Q43" s="86">
        <v>2.9549905407709458</v>
      </c>
      <c r="R43" s="86">
        <v>3.0099207980925287</v>
      </c>
      <c r="S43" s="86">
        <v>3.0073554539589362</v>
      </c>
      <c r="T43" s="86">
        <v>3.0506729312005465</v>
      </c>
      <c r="U43" s="86">
        <v>3.1540959102076696</v>
      </c>
      <c r="V43" s="86">
        <v>3.2826451039332718</v>
      </c>
      <c r="W43" s="86">
        <v>3.4619295232770901</v>
      </c>
    </row>
    <row r="44" spans="1:23" x14ac:dyDescent="0.2">
      <c r="A44" s="73" t="s">
        <v>61</v>
      </c>
      <c r="B44" s="85" t="s">
        <v>23</v>
      </c>
      <c r="C44" s="85" t="s">
        <v>23</v>
      </c>
      <c r="D44" s="85">
        <v>0.88137832527654569</v>
      </c>
      <c r="E44" s="85">
        <v>1.1131914736237352</v>
      </c>
      <c r="F44" s="85">
        <v>1.1033329712273716</v>
      </c>
      <c r="G44" s="85">
        <v>1.1020180158141797</v>
      </c>
      <c r="H44" s="85">
        <v>1.1474097044458724</v>
      </c>
      <c r="I44" s="85">
        <v>1.145589567025552</v>
      </c>
      <c r="J44" s="85">
        <v>1.168347672278526</v>
      </c>
      <c r="K44" s="86">
        <v>1.2317318974788758</v>
      </c>
      <c r="L44" s="86">
        <v>1.3022751111489572</v>
      </c>
      <c r="M44" s="86">
        <v>1.2393272153866302</v>
      </c>
      <c r="N44" s="86">
        <v>1.294384859692719</v>
      </c>
      <c r="O44" s="86">
        <v>1.3368845150391271</v>
      </c>
      <c r="P44" s="86">
        <v>1.5557068527959679</v>
      </c>
      <c r="Q44" s="86">
        <v>1.7823122121858797</v>
      </c>
      <c r="R44" s="86">
        <v>1.8997304625428975</v>
      </c>
      <c r="S44" s="86">
        <v>1.9728472315173506</v>
      </c>
      <c r="T44" s="86">
        <v>1.9292336039364781</v>
      </c>
      <c r="U44" s="86">
        <v>1.6801452450220953</v>
      </c>
      <c r="V44" s="86">
        <v>1.7907914279545147</v>
      </c>
      <c r="W44" s="86">
        <v>1.9301709139530043</v>
      </c>
    </row>
    <row r="45" spans="1:23" x14ac:dyDescent="0.2">
      <c r="A45" s="69" t="s">
        <v>62</v>
      </c>
      <c r="B45" s="85" t="s">
        <v>23</v>
      </c>
      <c r="C45" s="85">
        <v>0.38390272075453208</v>
      </c>
      <c r="D45" s="85">
        <v>0.27615514972134164</v>
      </c>
      <c r="E45" s="85">
        <v>0.46783461555464984</v>
      </c>
      <c r="F45" s="85">
        <v>0.52638141797236804</v>
      </c>
      <c r="G45" s="85">
        <v>0.51293795245439222</v>
      </c>
      <c r="H45" s="85">
        <v>0.46944848917346788</v>
      </c>
      <c r="I45" s="85">
        <v>0.50214874438267676</v>
      </c>
      <c r="J45" s="85">
        <v>0.56930745454677345</v>
      </c>
      <c r="K45" s="86">
        <v>0.55749202289319455</v>
      </c>
      <c r="L45" s="86">
        <v>0.6918170515423695</v>
      </c>
      <c r="M45" s="86">
        <v>0.69291986131108019</v>
      </c>
      <c r="N45" s="86">
        <v>0.80939941694820605</v>
      </c>
      <c r="O45" s="86">
        <v>0.79892054542122093</v>
      </c>
      <c r="P45" s="86">
        <v>0.79988043346706195</v>
      </c>
      <c r="Q45" s="86">
        <v>0.83216506705425242</v>
      </c>
      <c r="R45" s="86">
        <v>0.81821378794062949</v>
      </c>
      <c r="S45" s="86">
        <v>0.86076843867067798</v>
      </c>
      <c r="T45" s="86">
        <v>0.88150300773802726</v>
      </c>
      <c r="U45" s="86">
        <v>0.94464285083045196</v>
      </c>
      <c r="V45" s="86">
        <v>0.95978256995602262</v>
      </c>
      <c r="W45" s="86">
        <v>1.0346309423766751</v>
      </c>
    </row>
    <row r="46" spans="1:23" x14ac:dyDescent="0.2">
      <c r="A46" s="5" t="s">
        <v>63</v>
      </c>
      <c r="B46" s="85">
        <v>2.3516120248489325</v>
      </c>
      <c r="C46" s="85">
        <v>2.3866565771219572</v>
      </c>
      <c r="D46" s="85">
        <v>2.1351981146515642</v>
      </c>
      <c r="E46" s="85">
        <v>2.4098173619902421</v>
      </c>
      <c r="F46" s="85">
        <v>2.4043724396328723</v>
      </c>
      <c r="G46" s="85">
        <v>2.4362209979436975</v>
      </c>
      <c r="H46" s="85">
        <v>2.4746138715934833</v>
      </c>
      <c r="I46" s="85">
        <v>2.4351883298269184</v>
      </c>
      <c r="J46" s="85">
        <v>2.4419282789482195</v>
      </c>
      <c r="K46" s="86">
        <v>2.472315477887534</v>
      </c>
      <c r="L46" s="86">
        <v>2.4604805665019702</v>
      </c>
      <c r="M46" s="86">
        <v>2.6151330262439672</v>
      </c>
      <c r="N46" s="86">
        <v>2.7426625588270168</v>
      </c>
      <c r="O46" s="86">
        <v>2.7302373881609734</v>
      </c>
      <c r="P46" s="86">
        <v>2.8055462834687175</v>
      </c>
      <c r="Q46" s="86">
        <v>2.8816555507392607</v>
      </c>
      <c r="R46" s="86">
        <v>2.8359865473882655</v>
      </c>
      <c r="S46" s="86">
        <v>2.8778404949050875</v>
      </c>
      <c r="T46" s="86">
        <v>2.9300253459491037</v>
      </c>
      <c r="U46" s="86">
        <v>2.9409896301968668</v>
      </c>
      <c r="V46" s="86">
        <v>3.0679174974345065</v>
      </c>
      <c r="W46" s="86">
        <v>3.129708883885455</v>
      </c>
    </row>
    <row r="47" spans="1:23" x14ac:dyDescent="0.2">
      <c r="A47" s="69" t="s">
        <v>64</v>
      </c>
      <c r="B47" s="85" t="s">
        <v>23</v>
      </c>
      <c r="C47" s="85">
        <v>1.0291809705507917</v>
      </c>
      <c r="D47" s="85">
        <v>0.70592169976336783</v>
      </c>
      <c r="E47" s="85">
        <v>0.79095758557531903</v>
      </c>
      <c r="F47" s="85">
        <v>0.91309785891016781</v>
      </c>
      <c r="G47" s="85">
        <v>0.98354701618270524</v>
      </c>
      <c r="H47" s="85">
        <v>0.91865075911955019</v>
      </c>
      <c r="I47" s="85">
        <v>0.8612300810292246</v>
      </c>
      <c r="J47" s="85">
        <v>0.92138815788890172</v>
      </c>
      <c r="K47" s="86">
        <v>0.97857490566306982</v>
      </c>
      <c r="L47" s="86">
        <v>0.95595219071793414</v>
      </c>
      <c r="M47" s="86">
        <v>0.97874279894471783</v>
      </c>
      <c r="N47" s="86">
        <v>1.1306815141008497</v>
      </c>
      <c r="O47" s="86">
        <v>1.1375991858850063</v>
      </c>
      <c r="P47" s="86">
        <v>1.186210702798294</v>
      </c>
      <c r="Q47" s="86">
        <v>1.2606914950223467</v>
      </c>
      <c r="R47" s="86">
        <v>1.3869123961586813</v>
      </c>
      <c r="S47" s="86">
        <v>1.3491444723175432</v>
      </c>
      <c r="T47" s="86">
        <v>1.3465199169163993</v>
      </c>
      <c r="U47" s="86">
        <v>1.1900709958391567</v>
      </c>
      <c r="V47" s="86">
        <v>1.331930105406121</v>
      </c>
      <c r="W47" s="86">
        <v>1.5333694858902478</v>
      </c>
    </row>
    <row r="48" spans="1:23" x14ac:dyDescent="0.2">
      <c r="A48" s="69" t="s">
        <v>65</v>
      </c>
      <c r="B48" s="85">
        <v>2.2684335509170133</v>
      </c>
      <c r="C48" s="85">
        <v>2.6207277687752235</v>
      </c>
      <c r="D48" s="85">
        <v>2.4094638734858962</v>
      </c>
      <c r="E48" s="85">
        <v>2.6287931924270609</v>
      </c>
      <c r="F48" s="85">
        <v>2.648296295288278</v>
      </c>
      <c r="G48" s="85">
        <v>2.559256604859105</v>
      </c>
      <c r="H48" s="85">
        <v>2.5645460919585772</v>
      </c>
      <c r="I48" s="85">
        <v>2.5024296427053816</v>
      </c>
      <c r="J48" s="85">
        <v>2.5169681414002705</v>
      </c>
      <c r="K48" s="86">
        <v>2.5576402488119645</v>
      </c>
      <c r="L48" s="86">
        <v>2.6316058970955991</v>
      </c>
      <c r="M48" s="86">
        <v>2.7679079063226726</v>
      </c>
      <c r="N48" s="86">
        <v>2.8126992361788403</v>
      </c>
      <c r="O48" s="86">
        <v>2.7354027320609613</v>
      </c>
      <c r="P48" s="86">
        <v>2.7652548334633202</v>
      </c>
      <c r="Q48" s="86">
        <v>2.6816621120185973</v>
      </c>
      <c r="R48" s="86">
        <v>2.709723190274373</v>
      </c>
      <c r="S48" s="86">
        <v>2.7183886949116625</v>
      </c>
      <c r="T48" s="86">
        <v>2.7165979507022855</v>
      </c>
      <c r="U48" s="86">
        <v>2.7602933255819915</v>
      </c>
      <c r="V48" s="86">
        <v>2.8125010246203987</v>
      </c>
      <c r="W48" s="86">
        <v>2.8257857069867511</v>
      </c>
    </row>
    <row r="49" spans="1:23" x14ac:dyDescent="0.2">
      <c r="A49" s="69" t="s">
        <v>66</v>
      </c>
      <c r="B49" s="85">
        <v>1.0899844653946851</v>
      </c>
      <c r="C49" s="85">
        <v>1.4273143709481335</v>
      </c>
      <c r="D49" s="85">
        <v>1.5297543298392633</v>
      </c>
      <c r="E49" s="85">
        <v>1.8860242442083217</v>
      </c>
      <c r="F49" s="85">
        <v>1.9921044808146087</v>
      </c>
      <c r="G49" s="85">
        <v>2.0659838378880879</v>
      </c>
      <c r="H49" s="85">
        <v>2.1745564159027726</v>
      </c>
      <c r="I49" s="85">
        <v>2.1661166455249155</v>
      </c>
      <c r="J49" s="85">
        <v>2.3732399047635653</v>
      </c>
      <c r="K49" s="86">
        <v>2.3592270981980921</v>
      </c>
      <c r="L49" s="86">
        <v>2.4184323171265714</v>
      </c>
      <c r="M49" s="86">
        <v>2.5694481629698016</v>
      </c>
      <c r="N49" s="86">
        <v>2.596736776552417</v>
      </c>
      <c r="O49" s="86">
        <v>2.7261005734975563</v>
      </c>
      <c r="P49" s="86">
        <v>2.6686778964575537</v>
      </c>
      <c r="Q49" s="86">
        <v>2.9147187800248195</v>
      </c>
      <c r="R49" s="86">
        <v>2.9549183693505174</v>
      </c>
      <c r="S49" s="86">
        <v>3.0842867214372363</v>
      </c>
      <c r="T49" s="86">
        <v>3.0496904994965717</v>
      </c>
      <c r="U49" s="86">
        <v>3.1192356691249481</v>
      </c>
      <c r="V49" s="86">
        <v>3.0488549734176007</v>
      </c>
      <c r="W49" s="86">
        <v>3.139710945945827</v>
      </c>
    </row>
    <row r="50" spans="1:23" x14ac:dyDescent="0.2">
      <c r="A50" s="75" t="s">
        <v>67</v>
      </c>
      <c r="B50" s="87">
        <v>1.8363444840827254</v>
      </c>
      <c r="C50" s="87">
        <v>2.0811630021965963</v>
      </c>
      <c r="D50" s="87">
        <v>1.949960956709337</v>
      </c>
      <c r="E50" s="87">
        <v>2.0984948472133143</v>
      </c>
      <c r="F50" s="87">
        <v>2.1353963150277813</v>
      </c>
      <c r="G50" s="87">
        <v>2.1117751054157212</v>
      </c>
      <c r="H50" s="87">
        <v>2.1171109376153185</v>
      </c>
      <c r="I50" s="87">
        <v>2.089707486063606</v>
      </c>
      <c r="J50" s="87">
        <v>2.1194786185553296</v>
      </c>
      <c r="K50" s="88">
        <v>2.1482209636248655</v>
      </c>
      <c r="L50" s="88">
        <v>2.1797025023132512</v>
      </c>
      <c r="M50" s="88">
        <v>2.2477167563094604</v>
      </c>
      <c r="N50" s="88">
        <v>2.2920417462336817</v>
      </c>
      <c r="O50" s="88">
        <v>2.2537189556598798</v>
      </c>
      <c r="P50" s="88">
        <v>2.283286800371239</v>
      </c>
      <c r="Q50" s="88">
        <v>2.2762497525737841</v>
      </c>
      <c r="R50" s="88">
        <v>2.2977251834252441</v>
      </c>
      <c r="S50" s="88">
        <v>2.318516790671219</v>
      </c>
      <c r="T50" s="88">
        <v>2.3103045455437892</v>
      </c>
      <c r="U50" s="88">
        <v>2.3021103747064995</v>
      </c>
      <c r="V50" s="88">
        <v>2.3422409348357487</v>
      </c>
      <c r="W50" s="88">
        <v>2.3786073449166794</v>
      </c>
    </row>
    <row r="51" spans="1:23" x14ac:dyDescent="0.2">
      <c r="A51" s="75" t="s">
        <v>68</v>
      </c>
      <c r="B51" s="87">
        <v>1.5900416998632174</v>
      </c>
      <c r="C51" s="87">
        <v>1.7807704773620208</v>
      </c>
      <c r="D51" s="87">
        <v>1.6751425536831879</v>
      </c>
      <c r="E51" s="87">
        <v>1.7745352452317258</v>
      </c>
      <c r="F51" s="87">
        <v>1.7954635530676084</v>
      </c>
      <c r="G51" s="87">
        <v>1.8115867352142865</v>
      </c>
      <c r="H51" s="87">
        <v>1.8050841782364226</v>
      </c>
      <c r="I51" s="87">
        <v>1.7804657292486692</v>
      </c>
      <c r="J51" s="87">
        <v>1.7842021792680547</v>
      </c>
      <c r="K51" s="88">
        <v>1.8090056712822058</v>
      </c>
      <c r="L51" s="88">
        <v>1.8225483686282451</v>
      </c>
      <c r="M51" s="88">
        <v>1.9022139436543481</v>
      </c>
      <c r="N51" s="88">
        <v>1.9894038763221302</v>
      </c>
      <c r="O51" s="88">
        <v>1.9851431243569539</v>
      </c>
      <c r="P51" s="88">
        <v>2.0223325773503142</v>
      </c>
      <c r="Q51" s="88">
        <v>2.0523407120199599</v>
      </c>
      <c r="R51" s="88">
        <v>2.0610402434278412</v>
      </c>
      <c r="S51" s="88">
        <v>2.0856623814187425</v>
      </c>
      <c r="T51" s="88">
        <v>2.0904935496017685</v>
      </c>
      <c r="U51" s="88">
        <v>2.0939337986299975</v>
      </c>
      <c r="V51" s="88">
        <v>2.134028967665496</v>
      </c>
      <c r="W51" s="88">
        <v>2.1723947173745302</v>
      </c>
    </row>
    <row r="52" spans="1:23" x14ac:dyDescent="0.2">
      <c r="A52" s="75" t="s">
        <v>69</v>
      </c>
      <c r="B52" s="87" t="s">
        <v>23</v>
      </c>
      <c r="C52" s="87" t="s">
        <v>23</v>
      </c>
      <c r="D52" s="87">
        <v>1.5806093355792799</v>
      </c>
      <c r="E52" s="87">
        <v>1.6719637839986607</v>
      </c>
      <c r="F52" s="87">
        <v>1.6901244304881411</v>
      </c>
      <c r="G52" s="87">
        <v>1.6959285139122968</v>
      </c>
      <c r="H52" s="87">
        <v>1.6858342876022305</v>
      </c>
      <c r="I52" s="87">
        <v>1.6599703648862356</v>
      </c>
      <c r="J52" s="87">
        <v>1.6623161373202311</v>
      </c>
      <c r="K52" s="88">
        <v>1.6837876011526576</v>
      </c>
      <c r="L52" s="88">
        <v>1.6912114846368116</v>
      </c>
      <c r="M52" s="88">
        <v>1.7565111285420754</v>
      </c>
      <c r="N52" s="88">
        <v>1.8333318554973599</v>
      </c>
      <c r="O52" s="88">
        <v>1.8333315127980248</v>
      </c>
      <c r="P52" s="88">
        <v>1.8725024514390483</v>
      </c>
      <c r="Q52" s="88">
        <v>1.9086032271635915</v>
      </c>
      <c r="R52" s="88">
        <v>1.9172147955137269</v>
      </c>
      <c r="S52" s="88">
        <v>1.9424939189359978</v>
      </c>
      <c r="T52" s="88">
        <v>1.9532363995522304</v>
      </c>
      <c r="U52" s="88">
        <v>1.9400287490621597</v>
      </c>
      <c r="V52" s="88">
        <v>1.9798539618408384</v>
      </c>
      <c r="W52" s="88">
        <v>2.0252100934300081</v>
      </c>
    </row>
    <row r="54" spans="1:23" x14ac:dyDescent="0.2">
      <c r="A54" s="59" t="s">
        <v>79</v>
      </c>
    </row>
    <row r="55" spans="1:23" x14ac:dyDescent="0.2">
      <c r="A55" s="14" t="s">
        <v>72</v>
      </c>
    </row>
  </sheetData>
  <pageMargins left="0.25" right="0.25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W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263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89"/>
      <c r="M1" s="61"/>
      <c r="N1" s="61"/>
      <c r="O1" s="61"/>
      <c r="P1" s="61"/>
      <c r="Q1" s="61"/>
    </row>
    <row r="2" spans="1:23" ht="18" x14ac:dyDescent="0.25">
      <c r="A2" s="62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89"/>
      <c r="M2" s="61"/>
      <c r="N2" s="61"/>
      <c r="O2" s="61"/>
      <c r="P2" s="61"/>
      <c r="Q2" s="61"/>
    </row>
    <row r="3" spans="1:23" ht="15.75" x14ac:dyDescent="0.25">
      <c r="A3" s="64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89"/>
      <c r="M3" s="61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89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1" t="s">
        <v>23</v>
      </c>
      <c r="C6" s="91" t="s">
        <v>23</v>
      </c>
      <c r="D6" s="91" t="s">
        <v>23</v>
      </c>
      <c r="E6" s="91">
        <v>626.91731126807929</v>
      </c>
      <c r="F6" s="91">
        <v>573.87678912640888</v>
      </c>
      <c r="G6" s="91">
        <v>465.84828945694193</v>
      </c>
      <c r="H6" s="91">
        <v>528.93929927385079</v>
      </c>
      <c r="I6" s="91">
        <v>608.95349859059365</v>
      </c>
      <c r="J6" s="91">
        <v>684.18985734486887</v>
      </c>
      <c r="K6" s="92">
        <v>786.70971535019476</v>
      </c>
      <c r="L6" s="92">
        <v>864.04109895257443</v>
      </c>
      <c r="M6" s="92">
        <v>910.55279224500532</v>
      </c>
      <c r="N6" s="92">
        <v>1058.4391168822367</v>
      </c>
      <c r="O6" s="92">
        <v>1101.9696794688703</v>
      </c>
      <c r="P6" s="92">
        <v>1165.5654169446748</v>
      </c>
      <c r="Q6" s="92">
        <v>1279.8707017930392</v>
      </c>
      <c r="R6" s="92">
        <v>1262.5117225936149</v>
      </c>
      <c r="S6" s="92">
        <v>1158.9555966788132</v>
      </c>
      <c r="T6" s="92">
        <v>1229.6255634146612</v>
      </c>
      <c r="U6" s="92">
        <v>1021.2128247183285</v>
      </c>
      <c r="V6" s="92">
        <v>1090.3529447412166</v>
      </c>
      <c r="W6" s="92" t="s">
        <v>23</v>
      </c>
    </row>
    <row r="7" spans="1:23" x14ac:dyDescent="0.2">
      <c r="A7" s="69" t="s">
        <v>24</v>
      </c>
      <c r="B7" s="91">
        <v>2354.7025319999002</v>
      </c>
      <c r="C7" s="91" t="s">
        <v>23</v>
      </c>
      <c r="D7" s="91" t="s">
        <v>23</v>
      </c>
      <c r="E7" s="91">
        <v>5576.6711079845863</v>
      </c>
      <c r="F7" s="91" t="s">
        <v>23</v>
      </c>
      <c r="G7" s="91">
        <v>6508.8354961102177</v>
      </c>
      <c r="H7" s="91" t="s">
        <v>23</v>
      </c>
      <c r="I7" s="91">
        <v>7175.319021031175</v>
      </c>
      <c r="J7" s="91" t="s">
        <v>23</v>
      </c>
      <c r="K7" s="92">
        <v>8642.1616265799057</v>
      </c>
      <c r="L7" s="92" t="s">
        <v>23</v>
      </c>
      <c r="M7" s="92">
        <v>9847.9376306918602</v>
      </c>
      <c r="N7" s="92" t="s">
        <v>23</v>
      </c>
      <c r="O7" s="92">
        <v>9652.8276307452124</v>
      </c>
      <c r="P7" s="92">
        <v>9583.1614773573565</v>
      </c>
      <c r="Q7" s="92" t="s">
        <v>23</v>
      </c>
      <c r="R7" s="92">
        <v>9643.6765127832259</v>
      </c>
      <c r="S7" s="92" t="s">
        <v>23</v>
      </c>
      <c r="T7" s="92">
        <v>8818.9213655951498</v>
      </c>
      <c r="U7" s="92" t="s">
        <v>23</v>
      </c>
      <c r="V7" s="92">
        <v>8564.1060818432143</v>
      </c>
      <c r="W7" s="92" t="s">
        <v>23</v>
      </c>
    </row>
    <row r="8" spans="1:23" x14ac:dyDescent="0.2">
      <c r="A8" s="69" t="s">
        <v>25</v>
      </c>
      <c r="B8" s="91" t="s">
        <v>23</v>
      </c>
      <c r="C8" s="91">
        <v>5210.504384405267</v>
      </c>
      <c r="D8" s="91">
        <v>5775.5628888190622</v>
      </c>
      <c r="E8" s="91">
        <v>7730.2939347680194</v>
      </c>
      <c r="F8" s="91">
        <v>8176.4868928732849</v>
      </c>
      <c r="G8" s="91">
        <v>7751.4316219133152</v>
      </c>
      <c r="H8" s="91">
        <v>7545.1408504758438</v>
      </c>
      <c r="I8" s="91">
        <v>7693.4117912476459</v>
      </c>
      <c r="J8" s="91">
        <v>7699.8932313812011</v>
      </c>
      <c r="K8" s="92">
        <v>7985.3396724983877</v>
      </c>
      <c r="L8" s="92">
        <v>8341.2815245762395</v>
      </c>
      <c r="M8" s="92">
        <v>8703.0778771554851</v>
      </c>
      <c r="N8" s="92">
        <v>8729.0226441846662</v>
      </c>
      <c r="O8" s="92">
        <v>9178.3178920804494</v>
      </c>
      <c r="P8" s="92">
        <v>9711.7878667364494</v>
      </c>
      <c r="Q8" s="92">
        <v>10205.139209018105</v>
      </c>
      <c r="R8" s="92">
        <v>10426.037136953008</v>
      </c>
      <c r="S8" s="92">
        <v>10721.112275785308</v>
      </c>
      <c r="T8" s="92">
        <v>11142.827393822696</v>
      </c>
      <c r="U8" s="92">
        <v>11687.860978523486</v>
      </c>
      <c r="V8" s="92">
        <v>12516.756553794152</v>
      </c>
      <c r="W8" s="92">
        <v>12726.802768871503</v>
      </c>
    </row>
    <row r="9" spans="1:23" x14ac:dyDescent="0.2">
      <c r="A9" s="73" t="s">
        <v>26</v>
      </c>
      <c r="B9" s="91">
        <v>3441.9899390432979</v>
      </c>
      <c r="C9" s="91">
        <v>4787.9808123729381</v>
      </c>
      <c r="D9" s="91">
        <v>5487.9295605021371</v>
      </c>
      <c r="E9" s="91">
        <v>7171.141512246385</v>
      </c>
      <c r="F9" s="91">
        <v>7852.7101924536764</v>
      </c>
      <c r="G9" s="91">
        <v>7806.3850861594774</v>
      </c>
      <c r="H9" s="91">
        <v>7860.1798336542779</v>
      </c>
      <c r="I9" s="91">
        <v>8148.0235061689809</v>
      </c>
      <c r="J9" s="91">
        <v>8221.245255677004</v>
      </c>
      <c r="K9" s="92">
        <v>8233.3128267469237</v>
      </c>
      <c r="L9" s="92">
        <v>8153.8160615688857</v>
      </c>
      <c r="M9" s="92">
        <v>7942.4254036378388</v>
      </c>
      <c r="N9" s="92">
        <v>7875.6770070947377</v>
      </c>
      <c r="O9" s="92">
        <v>7643.4254428768454</v>
      </c>
      <c r="P9" s="92">
        <v>7643.9920314380852</v>
      </c>
      <c r="Q9" s="92">
        <v>7630.8203745164947</v>
      </c>
      <c r="R9" s="92">
        <v>7434.725212767411</v>
      </c>
      <c r="S9" s="92">
        <v>7610.5312992802083</v>
      </c>
      <c r="T9" s="92">
        <v>7510.8947796368457</v>
      </c>
      <c r="U9" s="92">
        <v>7657.8851759101071</v>
      </c>
      <c r="V9" s="92">
        <v>7536.5195678285818</v>
      </c>
      <c r="W9" s="92">
        <v>7100.0602502664142</v>
      </c>
    </row>
    <row r="10" spans="1:23" x14ac:dyDescent="0.2">
      <c r="A10" s="69" t="s">
        <v>27</v>
      </c>
      <c r="B10" s="91" t="s">
        <v>23</v>
      </c>
      <c r="C10" s="91" t="s">
        <v>23</v>
      </c>
      <c r="D10" s="91" t="s">
        <v>23</v>
      </c>
      <c r="E10" s="91" t="s">
        <v>23</v>
      </c>
      <c r="F10" s="91" t="s">
        <v>23</v>
      </c>
      <c r="G10" s="91" t="s">
        <v>23</v>
      </c>
      <c r="H10" s="91" t="s">
        <v>23</v>
      </c>
      <c r="I10" s="91" t="s">
        <v>23</v>
      </c>
      <c r="J10" s="91" t="s">
        <v>23</v>
      </c>
      <c r="K10" s="92" t="s">
        <v>23</v>
      </c>
      <c r="L10" s="92">
        <v>578.21709345129818</v>
      </c>
      <c r="M10" s="92">
        <v>717.95077225079535</v>
      </c>
      <c r="N10" s="92">
        <v>657.03636482076899</v>
      </c>
      <c r="O10" s="92">
        <v>644.58968383880801</v>
      </c>
      <c r="P10" s="92">
        <v>722.2306063250337</v>
      </c>
      <c r="Q10" s="92">
        <v>775.73277363502041</v>
      </c>
      <c r="R10" s="92">
        <v>856.83479944970861</v>
      </c>
      <c r="S10" s="92">
        <v>832.04701545967623</v>
      </c>
      <c r="T10" s="92">
        <v>854.15309173564026</v>
      </c>
      <c r="U10" s="92">
        <v>832.0507069849042</v>
      </c>
      <c r="V10" s="92">
        <v>800.60335299701649</v>
      </c>
      <c r="W10" s="92">
        <v>806.5219276736085</v>
      </c>
    </row>
    <row r="11" spans="1:23" x14ac:dyDescent="0.2">
      <c r="A11" s="69" t="s">
        <v>28</v>
      </c>
      <c r="B11" s="91" t="s">
        <v>23</v>
      </c>
      <c r="C11" s="91" t="s">
        <v>23</v>
      </c>
      <c r="D11" s="91" t="s">
        <v>23</v>
      </c>
      <c r="E11" s="91">
        <v>119.90881072183367</v>
      </c>
      <c r="F11" s="91">
        <v>121.19395053629617</v>
      </c>
      <c r="G11" s="91">
        <v>142.55941159213961</v>
      </c>
      <c r="H11" s="91">
        <v>159.85145170878641</v>
      </c>
      <c r="I11" s="91">
        <v>161.35180699126522</v>
      </c>
      <c r="J11" s="91">
        <v>159.0722379734988</v>
      </c>
      <c r="K11" s="92">
        <v>166.42664020909001</v>
      </c>
      <c r="L11" s="92">
        <v>195.63693760207551</v>
      </c>
      <c r="M11" s="92">
        <v>213.15677326203479</v>
      </c>
      <c r="N11" s="92">
        <v>210.99501430004315</v>
      </c>
      <c r="O11" s="92">
        <v>218.00540078493009</v>
      </c>
      <c r="P11" s="92">
        <v>236.22283201763324</v>
      </c>
      <c r="Q11" s="92">
        <v>270.45906199846542</v>
      </c>
      <c r="R11" s="92">
        <v>327.43994023732142</v>
      </c>
      <c r="S11" s="92">
        <v>398.15744640351022</v>
      </c>
      <c r="T11" s="92">
        <v>432.06831399282754</v>
      </c>
      <c r="U11" s="92">
        <v>399.21218686111064</v>
      </c>
      <c r="V11" s="92">
        <v>353.9145529689244</v>
      </c>
      <c r="W11" s="92">
        <v>392.44970036576899</v>
      </c>
    </row>
    <row r="12" spans="1:23" x14ac:dyDescent="0.2">
      <c r="A12" s="69" t="s">
        <v>29</v>
      </c>
      <c r="B12" s="91">
        <v>2955.0191121041935</v>
      </c>
      <c r="C12" s="91">
        <v>5755.8171190949297</v>
      </c>
      <c r="D12" s="91">
        <v>7092.2905572772488</v>
      </c>
      <c r="E12" s="91" t="s">
        <v>23</v>
      </c>
      <c r="F12" s="91">
        <v>10523.053342184494</v>
      </c>
      <c r="G12" s="91">
        <v>11063.984846644353</v>
      </c>
      <c r="H12" s="91">
        <v>11393.197659936633</v>
      </c>
      <c r="I12" s="91">
        <v>11242.961853975086</v>
      </c>
      <c r="J12" s="91">
        <v>11349.399814278755</v>
      </c>
      <c r="K12" s="92">
        <v>11801.752430239738</v>
      </c>
      <c r="L12" s="92">
        <v>12413.637988395876</v>
      </c>
      <c r="M12" s="92">
        <v>13535.211488989446</v>
      </c>
      <c r="N12" s="92">
        <v>14101.331776585539</v>
      </c>
      <c r="O12" s="92">
        <v>13656.594900689914</v>
      </c>
      <c r="P12" s="92">
        <v>13912.336531512046</v>
      </c>
      <c r="Q12" s="92">
        <v>14064.115833399595</v>
      </c>
      <c r="R12" s="92">
        <v>14088.683565639272</v>
      </c>
      <c r="S12" s="92">
        <v>13970.393212928946</v>
      </c>
      <c r="T12" s="92">
        <v>14885.959339709563</v>
      </c>
      <c r="U12" s="92">
        <v>15432.006210953119</v>
      </c>
      <c r="V12" s="92">
        <v>15426.595956993075</v>
      </c>
      <c r="W12" s="92">
        <v>15633.077876688072</v>
      </c>
    </row>
    <row r="13" spans="1:23" x14ac:dyDescent="0.2">
      <c r="A13" s="69" t="s">
        <v>30</v>
      </c>
      <c r="B13" s="91" t="s">
        <v>23</v>
      </c>
      <c r="C13" s="91" t="s">
        <v>23</v>
      </c>
      <c r="D13" s="91" t="s">
        <v>23</v>
      </c>
      <c r="E13" s="91">
        <v>995.07516745869316</v>
      </c>
      <c r="F13" s="91">
        <v>1235.776534954384</v>
      </c>
      <c r="G13" s="91">
        <v>1353.970775867986</v>
      </c>
      <c r="H13" s="91">
        <v>1574.7818158070027</v>
      </c>
      <c r="I13" s="91">
        <v>1872.9122948236864</v>
      </c>
      <c r="J13" s="91">
        <v>2236.4561924684117</v>
      </c>
      <c r="K13" s="92">
        <v>2995.6793296614592</v>
      </c>
      <c r="L13" s="92">
        <v>3082.4754473182666</v>
      </c>
      <c r="M13" s="92">
        <v>3466.1787036701662</v>
      </c>
      <c r="N13" s="92">
        <v>3301.2400222533129</v>
      </c>
      <c r="O13" s="92">
        <v>3829.7727957022094</v>
      </c>
      <c r="P13" s="92">
        <v>6018.5907885124761</v>
      </c>
      <c r="Q13" s="92">
        <v>5748.8140040956741</v>
      </c>
      <c r="R13" s="92">
        <v>4750.1387677639041</v>
      </c>
      <c r="S13" s="92">
        <v>4071.3683933968855</v>
      </c>
      <c r="T13" s="92">
        <v>4260.268751066912</v>
      </c>
      <c r="U13" s="92">
        <v>3732.022682599541</v>
      </c>
      <c r="V13" s="92">
        <v>4054.4849147279338</v>
      </c>
      <c r="W13" s="92">
        <v>4648.0317293696653</v>
      </c>
    </row>
    <row r="14" spans="1:23" x14ac:dyDescent="0.2">
      <c r="A14" s="69" t="s">
        <v>31</v>
      </c>
      <c r="B14" s="91">
        <v>2728.3907465471902</v>
      </c>
      <c r="C14" s="91">
        <v>5683.9351019016922</v>
      </c>
      <c r="D14" s="91">
        <v>6502.899978645919</v>
      </c>
      <c r="E14" s="91">
        <v>12110.402150862721</v>
      </c>
      <c r="F14" s="91">
        <v>12215.896351880121</v>
      </c>
      <c r="G14" s="91">
        <v>12624.676820913997</v>
      </c>
      <c r="H14" s="91">
        <v>13025.28717731627</v>
      </c>
      <c r="I14" s="91">
        <v>13550.353305081533</v>
      </c>
      <c r="J14" s="91">
        <v>13940.831814498502</v>
      </c>
      <c r="K14" s="92">
        <v>14483.420781529432</v>
      </c>
      <c r="L14" s="92">
        <v>15208.573771726664</v>
      </c>
      <c r="M14" s="92">
        <v>16170.599703662805</v>
      </c>
      <c r="N14" s="92">
        <v>15618.091863943055</v>
      </c>
      <c r="O14" s="92">
        <v>15918.747419798106</v>
      </c>
      <c r="P14" s="92">
        <v>15866.19794553163</v>
      </c>
      <c r="Q14" s="92">
        <v>14624.586402050001</v>
      </c>
      <c r="R14" s="92">
        <v>13887.139041840826</v>
      </c>
      <c r="S14" s="92">
        <v>13255.298506865436</v>
      </c>
      <c r="T14" s="92">
        <v>12120.682666908617</v>
      </c>
      <c r="U14" s="92">
        <v>11783.546970024152</v>
      </c>
      <c r="V14" s="92">
        <v>12175.5511969579</v>
      </c>
      <c r="W14" s="92">
        <v>12445.3258430529</v>
      </c>
    </row>
    <row r="15" spans="1:23" x14ac:dyDescent="0.2">
      <c r="A15" s="69" t="s">
        <v>32</v>
      </c>
      <c r="B15" s="91">
        <v>4897.5430957442741</v>
      </c>
      <c r="C15" s="91">
        <v>7227.782305216012</v>
      </c>
      <c r="D15" s="91">
        <v>7380.9987802625947</v>
      </c>
      <c r="E15" s="91">
        <v>7787.1813948204481</v>
      </c>
      <c r="F15" s="91">
        <v>8051.9466923235505</v>
      </c>
      <c r="G15" s="91">
        <v>8222.1742331234691</v>
      </c>
      <c r="H15" s="91">
        <v>8024.857618124418</v>
      </c>
      <c r="I15" s="91">
        <v>8093.5430271907353</v>
      </c>
      <c r="J15" s="91">
        <v>7998.47723022231</v>
      </c>
      <c r="K15" s="92">
        <v>8135.3219165446862</v>
      </c>
      <c r="L15" s="92">
        <v>8174.5879918711425</v>
      </c>
      <c r="M15" s="92">
        <v>8297.4052536019299</v>
      </c>
      <c r="N15" s="92">
        <v>8604.7321346582339</v>
      </c>
      <c r="O15" s="92">
        <v>8597.2620056465676</v>
      </c>
      <c r="P15" s="92">
        <v>8795.2104681974488</v>
      </c>
      <c r="Q15" s="92">
        <v>8921.6305360056522</v>
      </c>
      <c r="R15" s="92">
        <v>8966.7373771908096</v>
      </c>
      <c r="S15" s="92">
        <v>9165.2739208261537</v>
      </c>
      <c r="T15" s="92">
        <v>9193.797639404158</v>
      </c>
      <c r="U15" s="92">
        <v>9077.382393256592</v>
      </c>
      <c r="V15" s="92">
        <v>9174.563313503575</v>
      </c>
      <c r="W15" s="92">
        <v>9266.4752979686473</v>
      </c>
    </row>
    <row r="16" spans="1:23" x14ac:dyDescent="0.2">
      <c r="A16" s="69" t="s">
        <v>33</v>
      </c>
      <c r="B16" s="91">
        <v>322.47922636161576</v>
      </c>
      <c r="C16" s="91">
        <v>721.88506812402909</v>
      </c>
      <c r="D16" s="91">
        <v>981.89221840460505</v>
      </c>
      <c r="E16" s="91" t="s">
        <v>23</v>
      </c>
      <c r="F16" s="91">
        <v>1593.4530535188658</v>
      </c>
      <c r="G16" s="91" t="s">
        <v>23</v>
      </c>
      <c r="H16" s="91">
        <v>1701.0482897357435</v>
      </c>
      <c r="I16" s="91">
        <v>1719.9871980746602</v>
      </c>
      <c r="J16" s="91">
        <v>1894.2202521890163</v>
      </c>
      <c r="K16" s="92">
        <v>1934.0335585289633</v>
      </c>
      <c r="L16" s="92">
        <v>2046.825096425677</v>
      </c>
      <c r="M16" s="92">
        <v>2335.5060178956533</v>
      </c>
      <c r="N16" s="92">
        <v>2107.0518971999682</v>
      </c>
      <c r="O16" s="92">
        <v>1902.5838505333211</v>
      </c>
      <c r="P16" s="92">
        <v>1944.2989176913889</v>
      </c>
      <c r="Q16" s="92">
        <v>1886.5833483055253</v>
      </c>
      <c r="R16" s="92">
        <v>2132.4213835603723</v>
      </c>
      <c r="S16" s="92">
        <v>2221.1703476536409</v>
      </c>
      <c r="T16" s="92">
        <v>2567.7315818010902</v>
      </c>
      <c r="U16" s="92">
        <v>2661.1567547699337</v>
      </c>
      <c r="V16" s="92">
        <v>3080.0419058395914</v>
      </c>
      <c r="W16" s="92">
        <v>3281.5595363465818</v>
      </c>
    </row>
    <row r="17" spans="1:23" x14ac:dyDescent="0.2">
      <c r="A17" s="69" t="s">
        <v>34</v>
      </c>
      <c r="B17" s="91">
        <v>1220.159274932565</v>
      </c>
      <c r="C17" s="91">
        <v>2312.9402957104512</v>
      </c>
      <c r="D17" s="91">
        <v>3816.6627955762838</v>
      </c>
      <c r="E17" s="91">
        <v>5015.598209011654</v>
      </c>
      <c r="F17" s="91">
        <v>5046.0269484914106</v>
      </c>
      <c r="G17" s="91">
        <v>5267.1746304189737</v>
      </c>
      <c r="H17" s="91">
        <v>5683.8770391787111</v>
      </c>
      <c r="I17" s="91">
        <v>6248.0157368910141</v>
      </c>
      <c r="J17" s="91">
        <v>6534.5521627094731</v>
      </c>
      <c r="K17" s="92">
        <v>6720.4659192653698</v>
      </c>
      <c r="L17" s="92">
        <v>7068.5498465427181</v>
      </c>
      <c r="M17" s="92">
        <v>7435.2442814832975</v>
      </c>
      <c r="N17" s="92">
        <v>8101.5600996370322</v>
      </c>
      <c r="O17" s="92">
        <v>8125.7669719838223</v>
      </c>
      <c r="P17" s="92">
        <v>7962.3743688195218</v>
      </c>
      <c r="Q17" s="92">
        <v>7950.6365965872383</v>
      </c>
      <c r="R17" s="92">
        <v>8042.34834179262</v>
      </c>
      <c r="S17" s="92">
        <v>8433.0252290326698</v>
      </c>
      <c r="T17" s="92">
        <v>8121.0937954506126</v>
      </c>
      <c r="U17" s="92">
        <v>8226.2365085712299</v>
      </c>
      <c r="V17" s="92">
        <v>9311.392099845456</v>
      </c>
      <c r="W17" s="92">
        <v>8023.9512489527806</v>
      </c>
    </row>
    <row r="18" spans="1:23" x14ac:dyDescent="0.2">
      <c r="A18" s="69" t="s">
        <v>35</v>
      </c>
      <c r="B18" s="91">
        <v>1794.1351248823985</v>
      </c>
      <c r="C18" s="91">
        <v>3592.8159829170227</v>
      </c>
      <c r="D18" s="91">
        <v>4689.7063877825549</v>
      </c>
      <c r="E18" s="91">
        <v>9858.6371436159916</v>
      </c>
      <c r="F18" s="91">
        <v>11167.904606451291</v>
      </c>
      <c r="G18" s="91">
        <v>11061.418397066926</v>
      </c>
      <c r="H18" s="91">
        <v>10771.533134375113</v>
      </c>
      <c r="I18" s="91" t="s">
        <v>23</v>
      </c>
      <c r="J18" s="91">
        <v>11995.820061304308</v>
      </c>
      <c r="K18" s="92">
        <v>13226.510350654871</v>
      </c>
      <c r="L18" s="92">
        <v>12451.356855106807</v>
      </c>
      <c r="M18" s="92">
        <v>12081.726581602921</v>
      </c>
      <c r="N18" s="92">
        <v>11757.779465699236</v>
      </c>
      <c r="O18" s="92" t="s">
        <v>23</v>
      </c>
      <c r="P18" s="92">
        <v>10765.397421391575</v>
      </c>
      <c r="Q18" s="92" t="s">
        <v>23</v>
      </c>
      <c r="R18" s="92">
        <v>7889.008519248664</v>
      </c>
      <c r="S18" s="92">
        <v>9116.2542195770475</v>
      </c>
      <c r="T18" s="92">
        <v>10660.725546340876</v>
      </c>
      <c r="U18" s="92">
        <v>10855.348300851574</v>
      </c>
      <c r="V18" s="92">
        <v>10963.898705212001</v>
      </c>
      <c r="W18" s="92">
        <v>10749.165925886928</v>
      </c>
    </row>
    <row r="19" spans="1:23" x14ac:dyDescent="0.2">
      <c r="A19" s="69" t="s">
        <v>36</v>
      </c>
      <c r="B19" s="91" t="s">
        <v>23</v>
      </c>
      <c r="C19" s="91">
        <v>4934.0455826256029</v>
      </c>
      <c r="D19" s="91">
        <v>6206.0396356569399</v>
      </c>
      <c r="E19" s="91">
        <v>11336.02552821541</v>
      </c>
      <c r="F19" s="91">
        <v>11794.40680843164</v>
      </c>
      <c r="G19" s="91">
        <v>11384.275130735847</v>
      </c>
      <c r="H19" s="91">
        <v>10649.087631946964</v>
      </c>
      <c r="I19" s="91">
        <v>10914.904926129344</v>
      </c>
      <c r="J19" s="91">
        <v>11667.367382216065</v>
      </c>
      <c r="K19" s="92">
        <v>12397.894496135459</v>
      </c>
      <c r="L19" s="92">
        <v>13789.886926823234</v>
      </c>
      <c r="M19" s="92">
        <v>13739.389392259003</v>
      </c>
      <c r="N19" s="92">
        <v>12979.856718988256</v>
      </c>
      <c r="O19" s="92">
        <v>12811.088161729343</v>
      </c>
      <c r="P19" s="92">
        <v>13457.721634096675</v>
      </c>
      <c r="Q19" s="92">
        <v>14017.802780381979</v>
      </c>
      <c r="R19" s="92">
        <v>14120.945348851074</v>
      </c>
      <c r="S19" s="92">
        <v>14649.325210823959</v>
      </c>
      <c r="T19" s="92">
        <v>15014.043929331259</v>
      </c>
      <c r="U19" s="92">
        <v>16192.80879162055</v>
      </c>
      <c r="V19" s="92">
        <v>17561.457737152177</v>
      </c>
      <c r="W19" s="92">
        <v>18276.197387778459</v>
      </c>
    </row>
    <row r="20" spans="1:23" x14ac:dyDescent="0.2">
      <c r="A20" s="69" t="s">
        <v>37</v>
      </c>
      <c r="B20" s="91">
        <v>2203.2253413946846</v>
      </c>
      <c r="C20" s="91">
        <v>3859.7166005362733</v>
      </c>
      <c r="D20" s="91">
        <v>3310.9989381682913</v>
      </c>
      <c r="E20" s="91">
        <v>3934.8335513354873</v>
      </c>
      <c r="F20" s="91">
        <v>4157.017342551173</v>
      </c>
      <c r="G20" s="91">
        <v>4320.8157476150936</v>
      </c>
      <c r="H20" s="91">
        <v>4214.4794710199803</v>
      </c>
      <c r="I20" s="91">
        <v>4207.718471721847</v>
      </c>
      <c r="J20" s="91">
        <v>4193.2326618743091</v>
      </c>
      <c r="K20" s="92">
        <v>4412.3791543353182</v>
      </c>
      <c r="L20" s="92">
        <v>4635.3236920510044</v>
      </c>
      <c r="M20" s="92">
        <v>4679.5207416299727</v>
      </c>
      <c r="N20" s="92">
        <v>4628.3631950822746</v>
      </c>
      <c r="O20" s="92">
        <v>4688.254378890595</v>
      </c>
      <c r="P20" s="92">
        <v>4639.8904931013431</v>
      </c>
      <c r="Q20" s="92">
        <v>4706.9006894299373</v>
      </c>
      <c r="R20" s="92">
        <v>4738.4471495028647</v>
      </c>
      <c r="S20" s="92">
        <v>4862.7377197751121</v>
      </c>
      <c r="T20" s="92">
        <v>4905.6702789151368</v>
      </c>
      <c r="U20" s="92">
        <v>5081.3939824441868</v>
      </c>
      <c r="V20" s="92">
        <v>5187.9471106610863</v>
      </c>
      <c r="W20" s="92">
        <v>5449.8594447299556</v>
      </c>
    </row>
    <row r="21" spans="1:23" x14ac:dyDescent="0.2">
      <c r="A21" s="69" t="s">
        <v>38</v>
      </c>
      <c r="B21" s="91">
        <v>4652.0274921700275</v>
      </c>
      <c r="C21" s="91">
        <v>8934.5740439063611</v>
      </c>
      <c r="D21" s="91">
        <v>8967.3845769024774</v>
      </c>
      <c r="E21" s="91">
        <v>10435.89460126059</v>
      </c>
      <c r="F21" s="91">
        <v>10691.451693594328</v>
      </c>
      <c r="G21" s="91">
        <v>10832.901439638379</v>
      </c>
      <c r="H21" s="91">
        <v>11083.97020325761</v>
      </c>
      <c r="I21" s="91">
        <v>11269.492001162693</v>
      </c>
      <c r="J21" s="91">
        <v>12027.730285878941</v>
      </c>
      <c r="K21" s="92">
        <v>12564.062093162634</v>
      </c>
      <c r="L21" s="92">
        <v>12995.694192240819</v>
      </c>
      <c r="M21" s="92">
        <v>12837.761753044335</v>
      </c>
      <c r="N21" s="92">
        <v>11758.537162855309</v>
      </c>
      <c r="O21" s="92">
        <v>11892.974588413726</v>
      </c>
      <c r="P21" s="92">
        <v>12307.421444282456</v>
      </c>
      <c r="Q21" s="92">
        <v>12381.083569228316</v>
      </c>
      <c r="R21" s="92">
        <v>13067.829563730706</v>
      </c>
      <c r="S21" s="92">
        <v>13461.65927409717</v>
      </c>
      <c r="T21" s="92">
        <v>13166.847630784352</v>
      </c>
      <c r="U21" s="92">
        <v>12754.081035176188</v>
      </c>
      <c r="V21" s="92">
        <v>13261.125852260047</v>
      </c>
      <c r="W21" s="92">
        <v>13610.690268200977</v>
      </c>
    </row>
    <row r="22" spans="1:23" x14ac:dyDescent="0.2">
      <c r="A22" s="69" t="s">
        <v>39</v>
      </c>
      <c r="B22" s="91" t="s">
        <v>23</v>
      </c>
      <c r="C22" s="91">
        <v>112.4700900273107</v>
      </c>
      <c r="D22" s="91">
        <v>137.6491987807135</v>
      </c>
      <c r="E22" s="91">
        <v>312.61841297003951</v>
      </c>
      <c r="F22" s="91">
        <v>354.09321988250952</v>
      </c>
      <c r="G22" s="91">
        <v>431.93878475807833</v>
      </c>
      <c r="H22" s="91">
        <v>500.36593767543434</v>
      </c>
      <c r="I22" s="91">
        <v>594.00344732509029</v>
      </c>
      <c r="J22" s="91">
        <v>708.11593216707001</v>
      </c>
      <c r="K22" s="92">
        <v>830.79412299406499</v>
      </c>
      <c r="L22" s="92">
        <v>947.68988751106178</v>
      </c>
      <c r="M22" s="92">
        <v>1088.2414473643048</v>
      </c>
      <c r="N22" s="92">
        <v>1364.0812152994445</v>
      </c>
      <c r="O22" s="92">
        <v>1546.0887482948456</v>
      </c>
      <c r="P22" s="92">
        <v>1751.1877618240569</v>
      </c>
      <c r="Q22" s="92">
        <v>2018.7074374106385</v>
      </c>
      <c r="R22" s="92">
        <v>2261.8531489019242</v>
      </c>
      <c r="S22" s="92">
        <v>2444.0836066065654</v>
      </c>
      <c r="T22" s="92">
        <v>2644.3886849382297</v>
      </c>
      <c r="U22" s="92">
        <v>2865.0481352123384</v>
      </c>
      <c r="V22" s="92">
        <v>3065.1643797685024</v>
      </c>
      <c r="W22" s="92">
        <v>3291.8106555022041</v>
      </c>
    </row>
    <row r="23" spans="1:23" x14ac:dyDescent="0.2">
      <c r="A23" s="74" t="s">
        <v>40</v>
      </c>
      <c r="B23" s="91" t="s">
        <v>23</v>
      </c>
      <c r="C23" s="91">
        <v>2313.1841432079009</v>
      </c>
      <c r="D23" s="91">
        <v>3811.8529928487501</v>
      </c>
      <c r="E23" s="91">
        <v>4731.0234492872642</v>
      </c>
      <c r="F23" s="91">
        <v>5278.1312749907165</v>
      </c>
      <c r="G23" s="91">
        <v>5477.1545474855984</v>
      </c>
      <c r="H23" s="91">
        <v>5797.2798460615513</v>
      </c>
      <c r="I23" s="91">
        <v>6514.2600549155786</v>
      </c>
      <c r="J23" s="91">
        <v>7004.7678644808566</v>
      </c>
      <c r="K23" s="92">
        <v>7906.139073743002</v>
      </c>
      <c r="L23" s="92">
        <v>8791.3864978683141</v>
      </c>
      <c r="M23" s="92">
        <v>9351.6291776983126</v>
      </c>
      <c r="N23" s="92">
        <v>9872.5257972974487</v>
      </c>
      <c r="O23" s="92">
        <v>11055.789189856812</v>
      </c>
      <c r="P23" s="92">
        <v>12322.930787009282</v>
      </c>
      <c r="Q23" s="92">
        <v>13455.977679541767</v>
      </c>
      <c r="R23" s="92">
        <v>14180.668503035819</v>
      </c>
      <c r="S23" s="92">
        <v>15009.154620773141</v>
      </c>
      <c r="T23" s="92">
        <v>14974.561275139171</v>
      </c>
      <c r="U23" s="92">
        <v>15388.852033614639</v>
      </c>
      <c r="V23" s="92">
        <v>17041.654907194166</v>
      </c>
      <c r="W23" s="92">
        <v>18368.070965478099</v>
      </c>
    </row>
    <row r="24" spans="1:23" x14ac:dyDescent="0.2">
      <c r="A24" s="74" t="s">
        <v>41</v>
      </c>
      <c r="B24" s="91" t="s">
        <v>23</v>
      </c>
      <c r="C24" s="91" t="s">
        <v>23</v>
      </c>
      <c r="D24" s="91">
        <v>382.46419396433475</v>
      </c>
      <c r="E24" s="91">
        <v>521.87860652911763</v>
      </c>
      <c r="F24" s="91">
        <v>520.43989336502102</v>
      </c>
      <c r="G24" s="91">
        <v>571.93434370748605</v>
      </c>
      <c r="H24" s="91">
        <v>551.21484280781874</v>
      </c>
      <c r="I24" s="91">
        <v>670.9705633668807</v>
      </c>
      <c r="J24" s="91">
        <v>993.67189754394917</v>
      </c>
      <c r="K24" s="92">
        <v>1377.8347763803638</v>
      </c>
      <c r="L24" s="92">
        <v>1300.0460631528501</v>
      </c>
      <c r="M24" s="92">
        <v>1330.8071408104147</v>
      </c>
      <c r="N24" s="92">
        <v>902.32081536894589</v>
      </c>
      <c r="O24" s="92">
        <v>1189.4432543201492</v>
      </c>
      <c r="P24" s="92">
        <v>1470.0118188322267</v>
      </c>
      <c r="Q24" s="92">
        <v>1476.238483906219</v>
      </c>
      <c r="R24" s="92">
        <v>1408.1968421827225</v>
      </c>
      <c r="S24" s="92">
        <v>1629.6371658982973</v>
      </c>
      <c r="T24" s="92">
        <v>1536.5464526544972</v>
      </c>
      <c r="U24" s="92">
        <v>1115.2027136834704</v>
      </c>
      <c r="V24" s="92">
        <v>1365.3405076147212</v>
      </c>
      <c r="W24" s="92">
        <v>1786.8576602209866</v>
      </c>
    </row>
    <row r="25" spans="1:23" x14ac:dyDescent="0.2">
      <c r="A25" s="74" t="s">
        <v>42</v>
      </c>
      <c r="B25" s="91" t="s">
        <v>23</v>
      </c>
      <c r="C25" s="91" t="s">
        <v>23</v>
      </c>
      <c r="D25" s="91">
        <v>425.0650097744716</v>
      </c>
      <c r="E25" s="91">
        <v>755.45371215475529</v>
      </c>
      <c r="F25" s="91">
        <v>925.15636071933545</v>
      </c>
      <c r="G25" s="91">
        <v>980.58820144332617</v>
      </c>
      <c r="H25" s="91">
        <v>1103.9072381888511</v>
      </c>
      <c r="I25" s="91">
        <v>1345.9753221292451</v>
      </c>
      <c r="J25" s="91">
        <v>1467.4270555515918</v>
      </c>
      <c r="K25" s="92">
        <v>1695.2628054248123</v>
      </c>
      <c r="L25" s="92">
        <v>1929.170486281881</v>
      </c>
      <c r="M25" s="92">
        <v>1969.1592563046847</v>
      </c>
      <c r="N25" s="92">
        <v>1784.8762353312209</v>
      </c>
      <c r="O25" s="92">
        <v>1751.2410489989065</v>
      </c>
      <c r="P25" s="92">
        <v>2188.3465814652695</v>
      </c>
      <c r="Q25" s="92">
        <v>2277.5741193287531</v>
      </c>
      <c r="R25" s="92">
        <v>2529.1373196244617</v>
      </c>
      <c r="S25" s="92">
        <v>2865.3919194712403</v>
      </c>
      <c r="T25" s="92">
        <v>2988.3274611297616</v>
      </c>
      <c r="U25" s="92">
        <v>2504.1344362519521</v>
      </c>
      <c r="V25" s="92">
        <v>2817.2021322330083</v>
      </c>
      <c r="W25" s="92">
        <v>3097.1946467688049</v>
      </c>
    </row>
    <row r="26" spans="1:23" x14ac:dyDescent="0.2">
      <c r="A26" s="69" t="s">
        <v>43</v>
      </c>
      <c r="B26" s="91" t="s">
        <v>23</v>
      </c>
      <c r="C26" s="91" t="s">
        <v>23</v>
      </c>
      <c r="D26" s="91" t="s">
        <v>23</v>
      </c>
      <c r="E26" s="91">
        <v>14082.926369444922</v>
      </c>
      <c r="F26" s="91" t="s">
        <v>23</v>
      </c>
      <c r="G26" s="91" t="s">
        <v>23</v>
      </c>
      <c r="H26" s="91">
        <v>15179.799402296218</v>
      </c>
      <c r="I26" s="91">
        <v>15291.132672296204</v>
      </c>
      <c r="J26" s="91">
        <v>15233.13261424636</v>
      </c>
      <c r="K26" s="92">
        <v>16731.204262355837</v>
      </c>
      <c r="L26" s="92">
        <v>17027.691016734905</v>
      </c>
      <c r="M26" s="92">
        <v>16845.965441304823</v>
      </c>
      <c r="N26" s="92">
        <v>16352.838277495457</v>
      </c>
      <c r="O26" s="92">
        <v>15078.131916341494</v>
      </c>
      <c r="P26" s="92">
        <v>14707.024872034419</v>
      </c>
      <c r="Q26" s="92">
        <v>12460.959297629141</v>
      </c>
      <c r="R26" s="92">
        <v>12885.489303995942</v>
      </c>
      <c r="S26" s="92">
        <v>12737.046368177731</v>
      </c>
      <c r="T26" s="92">
        <v>13420.443244495538</v>
      </c>
      <c r="U26" s="92">
        <v>13635.013964408088</v>
      </c>
      <c r="V26" s="92">
        <v>13274.768136922199</v>
      </c>
      <c r="W26" s="92">
        <v>12815.916077297621</v>
      </c>
    </row>
    <row r="27" spans="1:23" x14ac:dyDescent="0.2">
      <c r="A27" s="69" t="s">
        <v>44</v>
      </c>
      <c r="B27" s="91" t="s">
        <v>23</v>
      </c>
      <c r="C27" s="91" t="s">
        <v>23</v>
      </c>
      <c r="D27" s="91">
        <v>333.22470485025292</v>
      </c>
      <c r="E27" s="91">
        <v>502.32500363003584</v>
      </c>
      <c r="F27" s="91">
        <v>523.42307255930268</v>
      </c>
      <c r="G27" s="91">
        <v>564.65522279961294</v>
      </c>
      <c r="H27" s="91">
        <v>627.72058327007642</v>
      </c>
      <c r="I27" s="91">
        <v>636.58435662994066</v>
      </c>
      <c r="J27" s="91">
        <v>661.96888727088754</v>
      </c>
      <c r="K27" s="92">
        <v>633.61570450544366</v>
      </c>
      <c r="L27" s="92">
        <v>690.55773286781698</v>
      </c>
      <c r="M27" s="92">
        <v>767.81337239694699</v>
      </c>
      <c r="N27" s="92">
        <v>774.79601811303951</v>
      </c>
      <c r="O27" s="92">
        <v>829.76666428311819</v>
      </c>
      <c r="P27" s="92">
        <v>809.31278014290308</v>
      </c>
      <c r="Q27" s="92">
        <v>740.40596512290745</v>
      </c>
      <c r="R27" s="92">
        <v>749.06986067784487</v>
      </c>
      <c r="S27" s="92">
        <v>780.31234848871838</v>
      </c>
      <c r="T27" s="92">
        <v>787.01122664207674</v>
      </c>
      <c r="U27" s="92">
        <v>723.41572176425575</v>
      </c>
      <c r="V27" s="92">
        <v>619.02506290424481</v>
      </c>
      <c r="W27" s="92">
        <v>596.48651619625048</v>
      </c>
    </row>
    <row r="28" spans="1:23" x14ac:dyDescent="0.2">
      <c r="A28" s="69" t="s">
        <v>45</v>
      </c>
      <c r="B28" s="91">
        <v>4657.6941625696782</v>
      </c>
      <c r="C28" s="91">
        <v>6343.8846202425902</v>
      </c>
      <c r="D28" s="91">
        <v>6788.2759232219078</v>
      </c>
      <c r="E28" s="91">
        <v>8002.7040052350831</v>
      </c>
      <c r="F28" s="91">
        <v>8156.2520285231894</v>
      </c>
      <c r="G28" s="91">
        <v>7892.77572216111</v>
      </c>
      <c r="H28" s="91">
        <v>8041.4273144251511</v>
      </c>
      <c r="I28" s="91">
        <v>8195.7783410380653</v>
      </c>
      <c r="J28" s="91">
        <v>8273.7980373210212</v>
      </c>
      <c r="K28" s="92">
        <v>8386.5209849811345</v>
      </c>
      <c r="L28" s="92">
        <v>8332.7629411327562</v>
      </c>
      <c r="M28" s="92">
        <v>8238.7373181334951</v>
      </c>
      <c r="N28" s="92">
        <v>8105.6140142411605</v>
      </c>
      <c r="O28" s="92">
        <v>8360.52781417814</v>
      </c>
      <c r="P28" s="92">
        <v>9329.6729522625792</v>
      </c>
      <c r="Q28" s="92">
        <v>9370.3214834946339</v>
      </c>
      <c r="R28" s="92">
        <v>9397.0171613554812</v>
      </c>
      <c r="S28" s="92">
        <v>9721.7290094147684</v>
      </c>
      <c r="T28" s="92">
        <v>9914.2436888415523</v>
      </c>
      <c r="U28" s="92">
        <v>10138.782926175809</v>
      </c>
      <c r="V28" s="92">
        <v>10300.870399229614</v>
      </c>
      <c r="W28" s="92">
        <v>11438.000516203494</v>
      </c>
    </row>
    <row r="29" spans="1:23" x14ac:dyDescent="0.2">
      <c r="A29" s="69" t="s">
        <v>46</v>
      </c>
      <c r="B29" s="91">
        <v>2270.3565941750308</v>
      </c>
      <c r="C29" s="91">
        <v>2194.8565620532841</v>
      </c>
      <c r="D29" s="91">
        <v>2432.7300528495734</v>
      </c>
      <c r="E29" s="91" t="s">
        <v>23</v>
      </c>
      <c r="F29" s="91">
        <v>3294.6962336674378</v>
      </c>
      <c r="G29" s="91" t="s">
        <v>23</v>
      </c>
      <c r="H29" s="91">
        <v>3643.1227924729428</v>
      </c>
      <c r="I29" s="91" t="s">
        <v>23</v>
      </c>
      <c r="J29" s="91">
        <v>3697.1920179208569</v>
      </c>
      <c r="K29" s="92" t="s">
        <v>23</v>
      </c>
      <c r="L29" s="92">
        <v>3981.7838791405034</v>
      </c>
      <c r="M29" s="92" t="s">
        <v>23</v>
      </c>
      <c r="N29" s="92">
        <v>4239.8426122091223</v>
      </c>
      <c r="O29" s="92" t="s">
        <v>23</v>
      </c>
      <c r="P29" s="92">
        <v>4249.093367010787</v>
      </c>
      <c r="Q29" s="92" t="s">
        <v>23</v>
      </c>
      <c r="R29" s="92">
        <v>4104.3459809263004</v>
      </c>
      <c r="S29" s="92" t="s">
        <v>23</v>
      </c>
      <c r="T29" s="92">
        <v>4576.8391290100799</v>
      </c>
      <c r="U29" s="92" t="s">
        <v>23</v>
      </c>
      <c r="V29" s="92">
        <v>5201.5514666567024</v>
      </c>
      <c r="W29" s="92" t="s">
        <v>23</v>
      </c>
    </row>
    <row r="30" spans="1:23" x14ac:dyDescent="0.2">
      <c r="A30" s="75" t="s">
        <v>47</v>
      </c>
      <c r="B30" s="93">
        <v>3634.1791803000106</v>
      </c>
      <c r="C30" s="93">
        <v>5649.8792340860991</v>
      </c>
      <c r="D30" s="93">
        <v>6452.7070140386113</v>
      </c>
      <c r="E30" s="93" t="s">
        <v>23</v>
      </c>
      <c r="F30" s="93">
        <v>8121.0411077885583</v>
      </c>
      <c r="G30" s="93">
        <v>8264.0959639883949</v>
      </c>
      <c r="H30" s="93">
        <v>8550.3738383498985</v>
      </c>
      <c r="I30" s="93">
        <v>8395.4682698618199</v>
      </c>
      <c r="J30" s="93">
        <v>8717.1929544720879</v>
      </c>
      <c r="K30" s="94">
        <v>9119.6581406095847</v>
      </c>
      <c r="L30" s="94">
        <v>9888.5201541748283</v>
      </c>
      <c r="M30" s="94">
        <v>10276.376821358364</v>
      </c>
      <c r="N30" s="94">
        <v>10195.348302732311</v>
      </c>
      <c r="O30" s="94">
        <v>9924.7211252913494</v>
      </c>
      <c r="P30" s="94">
        <v>10107.983514792928</v>
      </c>
      <c r="Q30" s="94">
        <v>10288.84541385533</v>
      </c>
      <c r="R30" s="94">
        <v>10458.871112880057</v>
      </c>
      <c r="S30" s="94">
        <v>10697.749862602821</v>
      </c>
      <c r="T30" s="94">
        <v>11601.001926782272</v>
      </c>
      <c r="U30" s="94">
        <v>11871.221963129175</v>
      </c>
      <c r="V30" s="94">
        <v>12578.650197433073</v>
      </c>
      <c r="W30" s="94">
        <v>12829.401630004275</v>
      </c>
    </row>
    <row r="31" spans="1:23" x14ac:dyDescent="0.2">
      <c r="A31" s="69" t="s">
        <v>48</v>
      </c>
      <c r="B31" s="91" t="s">
        <v>23</v>
      </c>
      <c r="C31" s="91">
        <v>728.02860627179655</v>
      </c>
      <c r="D31" s="91">
        <v>742.98384462276135</v>
      </c>
      <c r="E31" s="91">
        <v>996.77499140611883</v>
      </c>
      <c r="F31" s="91">
        <v>979.19423714143488</v>
      </c>
      <c r="G31" s="91">
        <v>895.3633935289738</v>
      </c>
      <c r="H31" s="91">
        <v>896.53328189455772</v>
      </c>
      <c r="I31" s="91">
        <v>966.87756831266847</v>
      </c>
      <c r="J31" s="91">
        <v>1019.8206294736691</v>
      </c>
      <c r="K31" s="92">
        <v>1060.5698833857646</v>
      </c>
      <c r="L31" s="92">
        <v>1158.4746885364991</v>
      </c>
      <c r="M31" s="92">
        <v>1287.9186977041825</v>
      </c>
      <c r="N31" s="92">
        <v>1446.8106556235909</v>
      </c>
      <c r="O31" s="92">
        <v>1633.0003739041695</v>
      </c>
      <c r="P31" s="92">
        <v>1774.4569034084345</v>
      </c>
      <c r="Q31" s="92">
        <v>2128.8074723172231</v>
      </c>
      <c r="R31" s="92">
        <v>2134.9112943845075</v>
      </c>
      <c r="S31" s="92">
        <v>2382.3235436235245</v>
      </c>
      <c r="T31" s="92">
        <v>2642.8207051290215</v>
      </c>
      <c r="U31" s="92">
        <v>2619.3970505080524</v>
      </c>
      <c r="V31" s="92">
        <v>2949.6984155251216</v>
      </c>
      <c r="W31" s="92">
        <v>3634.3215562699288</v>
      </c>
    </row>
    <row r="32" spans="1:23" x14ac:dyDescent="0.2">
      <c r="A32" s="69" t="s">
        <v>49</v>
      </c>
      <c r="B32" s="91" t="s">
        <v>23</v>
      </c>
      <c r="C32" s="91">
        <v>1197.3563446024202</v>
      </c>
      <c r="D32" s="91">
        <v>1248.6120523079585</v>
      </c>
      <c r="E32" s="91">
        <v>2075.5208969610744</v>
      </c>
      <c r="F32" s="91">
        <v>2226.9489836197431</v>
      </c>
      <c r="G32" s="91">
        <v>2106.4305000794911</v>
      </c>
      <c r="H32" s="91">
        <v>2010.4136755973502</v>
      </c>
      <c r="I32" s="91">
        <v>2132.9604507903541</v>
      </c>
      <c r="J32" s="91">
        <v>2228.7747369827039</v>
      </c>
      <c r="K32" s="92">
        <v>2848.6484966484563</v>
      </c>
      <c r="L32" s="92">
        <v>3432.4376134477207</v>
      </c>
      <c r="M32" s="92">
        <v>4414.6864933717097</v>
      </c>
      <c r="N32" s="92">
        <v>4677.3832127175438</v>
      </c>
      <c r="O32" s="92">
        <v>4621.8385448957451</v>
      </c>
      <c r="P32" s="92">
        <v>4319.3011644930721</v>
      </c>
      <c r="Q32" s="92">
        <v>3935.9259518052754</v>
      </c>
      <c r="R32" s="92">
        <v>3767.6664482819942</v>
      </c>
      <c r="S32" s="92">
        <v>3717.8473006147688</v>
      </c>
      <c r="T32" s="92">
        <v>3662.8406538320987</v>
      </c>
      <c r="U32" s="92">
        <v>3861.5271003177018</v>
      </c>
      <c r="V32" s="92">
        <v>4127.2552161545636</v>
      </c>
      <c r="W32" s="92">
        <v>4358.9329287462388</v>
      </c>
    </row>
    <row r="33" spans="1:23" x14ac:dyDescent="0.2">
      <c r="A33" s="69" t="s">
        <v>50</v>
      </c>
      <c r="B33" s="91" t="s">
        <v>23</v>
      </c>
      <c r="C33" s="91" t="s">
        <v>23</v>
      </c>
      <c r="D33" s="91">
        <v>821.93121582679566</v>
      </c>
      <c r="E33" s="91">
        <v>396.79060550674035</v>
      </c>
      <c r="F33" s="91">
        <v>446.5649661710687</v>
      </c>
      <c r="G33" s="91">
        <v>470.42711001589834</v>
      </c>
      <c r="H33" s="91">
        <v>509.17951461598318</v>
      </c>
      <c r="I33" s="91">
        <v>554.58518510851536</v>
      </c>
      <c r="J33" s="91">
        <v>618.87065054984271</v>
      </c>
      <c r="K33" s="92">
        <v>744.56303050842541</v>
      </c>
      <c r="L33" s="92">
        <v>907.26846081839915</v>
      </c>
      <c r="M33" s="92">
        <v>1088.5541688146459</v>
      </c>
      <c r="N33" s="92">
        <v>833.8676164495613</v>
      </c>
      <c r="O33" s="92">
        <v>829.5928943051365</v>
      </c>
      <c r="P33" s="92">
        <v>927.53794747734366</v>
      </c>
      <c r="Q33" s="92">
        <v>923.28887231860062</v>
      </c>
      <c r="R33" s="92">
        <v>768.92416473359617</v>
      </c>
      <c r="S33" s="92">
        <v>786.45731500480815</v>
      </c>
      <c r="T33" s="92">
        <v>1047.7196651497186</v>
      </c>
      <c r="U33" s="92">
        <v>1087.2585869809309</v>
      </c>
      <c r="V33" s="92">
        <v>1227.2286702451695</v>
      </c>
      <c r="W33" s="92">
        <v>1283.2673741420999</v>
      </c>
    </row>
    <row r="34" spans="1:23" x14ac:dyDescent="0.2">
      <c r="A34" s="73" t="s">
        <v>51</v>
      </c>
      <c r="B34" s="91" t="s">
        <v>23</v>
      </c>
      <c r="C34" s="91">
        <v>2746.1712297105096</v>
      </c>
      <c r="D34" s="91">
        <v>989.34601915255257</v>
      </c>
      <c r="E34" s="91">
        <v>1338.1204143857206</v>
      </c>
      <c r="F34" s="91">
        <v>1583.2062386518294</v>
      </c>
      <c r="G34" s="91">
        <v>1764.4411628475141</v>
      </c>
      <c r="H34" s="91">
        <v>1960.021102123201</v>
      </c>
      <c r="I34" s="91">
        <v>1888.2342132087379</v>
      </c>
      <c r="J34" s="91">
        <v>1870.3090165421454</v>
      </c>
      <c r="K34" s="92">
        <v>2038.8859438903348</v>
      </c>
      <c r="L34" s="92">
        <v>2305.8959778461322</v>
      </c>
      <c r="M34" s="92">
        <v>2271.8516554521475</v>
      </c>
      <c r="N34" s="92">
        <v>2509.6486702616676</v>
      </c>
      <c r="O34" s="92">
        <v>2366.6158146114435</v>
      </c>
      <c r="P34" s="92">
        <v>2379.4152636005688</v>
      </c>
      <c r="Q34" s="92">
        <v>2500.7108379068327</v>
      </c>
      <c r="R34" s="92">
        <v>2538.3663626836174</v>
      </c>
      <c r="S34" s="92">
        <v>2622.0804420163768</v>
      </c>
      <c r="T34" s="92">
        <v>2632.8378311223669</v>
      </c>
      <c r="U34" s="92">
        <v>2636.7630313605655</v>
      </c>
      <c r="V34" s="92">
        <v>2699.5598776103161</v>
      </c>
      <c r="W34" s="92">
        <v>2451.6376497842284</v>
      </c>
    </row>
    <row r="35" spans="1:23" x14ac:dyDescent="0.2">
      <c r="A35" s="69" t="s">
        <v>52</v>
      </c>
      <c r="B35" s="91" t="s">
        <v>23</v>
      </c>
      <c r="C35" s="91" t="s">
        <v>23</v>
      </c>
      <c r="D35" s="91">
        <v>5175.270747837355</v>
      </c>
      <c r="E35" s="91">
        <v>9834.6932856051844</v>
      </c>
      <c r="F35" s="91">
        <v>10473.368838656612</v>
      </c>
      <c r="G35" s="91">
        <v>10910.513407726097</v>
      </c>
      <c r="H35" s="91">
        <v>11369.337411054463</v>
      </c>
      <c r="I35" s="91">
        <v>12835.061448077291</v>
      </c>
      <c r="J35" s="91">
        <v>13910.05341678389</v>
      </c>
      <c r="K35" s="92">
        <v>14481.921696542608</v>
      </c>
      <c r="L35" s="92">
        <v>16595.86885560134</v>
      </c>
      <c r="M35" s="92">
        <v>17945.845961648534</v>
      </c>
      <c r="N35" s="92">
        <v>14292.713042846908</v>
      </c>
      <c r="O35" s="92">
        <v>14587.413565354482</v>
      </c>
      <c r="P35" s="92">
        <v>16287.284531110565</v>
      </c>
      <c r="Q35" s="92">
        <v>15391.039471905535</v>
      </c>
      <c r="R35" s="92">
        <v>15908.319359952884</v>
      </c>
      <c r="S35" s="92">
        <v>17688.730742241132</v>
      </c>
      <c r="T35" s="92">
        <v>18844.126593283847</v>
      </c>
      <c r="U35" s="92">
        <v>18275.252002153935</v>
      </c>
      <c r="V35" s="92">
        <v>17612.136020347611</v>
      </c>
      <c r="W35" s="92">
        <v>17415.788035525911</v>
      </c>
    </row>
    <row r="36" spans="1:23" x14ac:dyDescent="0.2">
      <c r="A36" s="69" t="s">
        <v>53</v>
      </c>
      <c r="B36" s="91" t="s">
        <v>23</v>
      </c>
      <c r="C36" s="91" t="s">
        <v>23</v>
      </c>
      <c r="D36" s="91">
        <v>1238.6961559481072</v>
      </c>
      <c r="E36" s="91">
        <v>1033.1991444674036</v>
      </c>
      <c r="F36" s="91">
        <v>1048.5029774300046</v>
      </c>
      <c r="G36" s="91">
        <v>988.03577412909749</v>
      </c>
      <c r="H36" s="91">
        <v>1039.12079552419</v>
      </c>
      <c r="I36" s="91">
        <v>975.03161282656208</v>
      </c>
      <c r="J36" s="91">
        <v>1023.3970681392328</v>
      </c>
      <c r="K36" s="92">
        <v>1068.0639269057003</v>
      </c>
      <c r="L36" s="92">
        <v>1114.2335984618007</v>
      </c>
      <c r="M36" s="92">
        <v>1210.8516469878416</v>
      </c>
      <c r="N36" s="92">
        <v>1170.3758753873108</v>
      </c>
      <c r="O36" s="92">
        <v>1596.8972157265061</v>
      </c>
      <c r="P36" s="92">
        <v>1777.4941626947352</v>
      </c>
      <c r="Q36" s="92">
        <v>2189.556038729972</v>
      </c>
      <c r="R36" s="92">
        <v>2271.0660583712133</v>
      </c>
      <c r="S36" s="92">
        <v>2491.6993947430042</v>
      </c>
      <c r="T36" s="92">
        <v>3455.5180717651142</v>
      </c>
      <c r="U36" s="92">
        <v>2396.542954318229</v>
      </c>
      <c r="V36" s="92">
        <v>2763.413404899778</v>
      </c>
      <c r="W36" s="92">
        <v>2711.5767960856947</v>
      </c>
    </row>
    <row r="37" spans="1:23" x14ac:dyDescent="0.2">
      <c r="A37" s="69" t="s">
        <v>54</v>
      </c>
      <c r="B37" s="91" t="s">
        <v>23</v>
      </c>
      <c r="C37" s="91" t="s">
        <v>23</v>
      </c>
      <c r="D37" s="91">
        <v>2972.0992301212068</v>
      </c>
      <c r="E37" s="91">
        <v>3320.2750717507947</v>
      </c>
      <c r="F37" s="91">
        <v>3694.1449995476996</v>
      </c>
      <c r="G37" s="91">
        <v>3754.2136145166969</v>
      </c>
      <c r="H37" s="91">
        <v>3340.12121732677</v>
      </c>
      <c r="I37" s="91">
        <v>3825.5657169929705</v>
      </c>
      <c r="J37" s="91">
        <v>4101.2688602400922</v>
      </c>
      <c r="K37" s="92">
        <v>4685.3347646018874</v>
      </c>
      <c r="L37" s="92">
        <v>4628.209195294834</v>
      </c>
      <c r="M37" s="92">
        <v>5452.6601553715309</v>
      </c>
      <c r="N37" s="92">
        <v>5560.5627209323538</v>
      </c>
      <c r="O37" s="92">
        <v>6357.837888469784</v>
      </c>
      <c r="P37" s="92">
        <v>7528.3672929517652</v>
      </c>
      <c r="Q37" s="92">
        <v>7763.2821416633506</v>
      </c>
      <c r="R37" s="92">
        <v>7685.7590824685376</v>
      </c>
      <c r="S37" s="92">
        <v>7276.5334079515278</v>
      </c>
      <c r="T37" s="92">
        <v>6898.3672770689918</v>
      </c>
      <c r="U37" s="92">
        <v>6512.7140636724071</v>
      </c>
      <c r="V37" s="92">
        <v>6331.3645812555296</v>
      </c>
      <c r="W37" s="92">
        <v>6871.0309722950515</v>
      </c>
    </row>
    <row r="38" spans="1:23" x14ac:dyDescent="0.2">
      <c r="A38" s="69" t="s">
        <v>55</v>
      </c>
      <c r="B38" s="91">
        <v>755.5789972431769</v>
      </c>
      <c r="C38" s="91">
        <v>2065.1045819588676</v>
      </c>
      <c r="D38" s="91">
        <v>2076.5164347738719</v>
      </c>
      <c r="E38" s="91">
        <v>2846.7982838129346</v>
      </c>
      <c r="F38" s="91">
        <v>2961.973956323824</v>
      </c>
      <c r="G38" s="91">
        <v>3235.184982671844</v>
      </c>
      <c r="H38" s="91">
        <v>3488.8146745157046</v>
      </c>
      <c r="I38" s="91">
        <v>3601.4746018095466</v>
      </c>
      <c r="J38" s="91">
        <v>3870.8734215418867</v>
      </c>
      <c r="K38" s="92">
        <v>4245.6949160231025</v>
      </c>
      <c r="L38" s="92">
        <v>4546.3496041298495</v>
      </c>
      <c r="M38" s="92">
        <v>4819.392666100277</v>
      </c>
      <c r="N38" s="92">
        <v>4733.7081257305208</v>
      </c>
      <c r="O38" s="92">
        <v>4708.8592626199443</v>
      </c>
      <c r="P38" s="92">
        <v>4562.2821658701832</v>
      </c>
      <c r="Q38" s="92">
        <v>4309.4798205423058</v>
      </c>
      <c r="R38" s="92">
        <v>4186.1386202280419</v>
      </c>
      <c r="S38" s="92">
        <v>4146.201108397303</v>
      </c>
      <c r="T38" s="92">
        <v>4240.7845447364143</v>
      </c>
      <c r="U38" s="92">
        <v>4251.7366868072804</v>
      </c>
      <c r="V38" s="92">
        <v>4439.9916151563984</v>
      </c>
      <c r="W38" s="92">
        <v>4648.0157476690893</v>
      </c>
    </row>
    <row r="39" spans="1:23" x14ac:dyDescent="0.2">
      <c r="A39" s="69" t="s">
        <v>56</v>
      </c>
      <c r="B39" s="91">
        <v>4875.4715698214268</v>
      </c>
      <c r="C39" s="91">
        <v>5321.2776288536124</v>
      </c>
      <c r="D39" s="91">
        <v>5088.1367864845733</v>
      </c>
      <c r="E39" s="91">
        <v>5797.2150640056334</v>
      </c>
      <c r="F39" s="91">
        <v>5901.2975789127959</v>
      </c>
      <c r="G39" s="91">
        <v>6050.9378234338001</v>
      </c>
      <c r="H39" s="91">
        <v>6095.8879803847212</v>
      </c>
      <c r="I39" s="91">
        <v>6017.3972714101401</v>
      </c>
      <c r="J39" s="91">
        <v>6237.438581843855</v>
      </c>
      <c r="K39" s="92">
        <v>6451.3124124549086</v>
      </c>
      <c r="L39" s="92">
        <v>6720.5648943321485</v>
      </c>
      <c r="M39" s="92">
        <v>6646.2661161036012</v>
      </c>
      <c r="N39" s="92">
        <v>6548.5896792785743</v>
      </c>
      <c r="O39" s="92">
        <v>6521.7046222680356</v>
      </c>
      <c r="P39" s="92">
        <v>6582.9800974472173</v>
      </c>
      <c r="Q39" s="92">
        <v>6344.8831564856664</v>
      </c>
      <c r="R39" s="92">
        <v>6616.1644201766685</v>
      </c>
      <c r="S39" s="92">
        <v>6833.2429184865096</v>
      </c>
      <c r="T39" s="92">
        <v>6966.3300550307977</v>
      </c>
      <c r="U39" s="92">
        <v>7086.0646666690591</v>
      </c>
      <c r="V39" s="92">
        <v>7263.6939836727315</v>
      </c>
      <c r="W39" s="92">
        <v>7528.9947870175665</v>
      </c>
    </row>
    <row r="40" spans="1:23" x14ac:dyDescent="0.2">
      <c r="A40" s="69" t="s">
        <v>57</v>
      </c>
      <c r="B40" s="91">
        <v>8972.3999197775975</v>
      </c>
      <c r="C40" s="91" t="s">
        <v>23</v>
      </c>
      <c r="D40" s="91" t="s">
        <v>23</v>
      </c>
      <c r="E40" s="91">
        <v>12943.28790931539</v>
      </c>
      <c r="F40" s="91" t="s">
        <v>23</v>
      </c>
      <c r="G40" s="91" t="s">
        <v>23</v>
      </c>
      <c r="H40" s="91" t="s">
        <v>23</v>
      </c>
      <c r="I40" s="91">
        <v>15136.007013514349</v>
      </c>
      <c r="J40" s="91" t="s">
        <v>23</v>
      </c>
      <c r="K40" s="92" t="s">
        <v>23</v>
      </c>
      <c r="L40" s="92" t="s">
        <v>23</v>
      </c>
      <c r="M40" s="92">
        <v>16966.259977783691</v>
      </c>
      <c r="N40" s="92" t="s">
        <v>23</v>
      </c>
      <c r="O40" s="92" t="s">
        <v>23</v>
      </c>
      <c r="P40" s="92" t="s">
        <v>23</v>
      </c>
      <c r="Q40" s="92">
        <v>19814.880194357007</v>
      </c>
      <c r="R40" s="92" t="s">
        <v>23</v>
      </c>
      <c r="S40" s="92" t="s">
        <v>23</v>
      </c>
      <c r="T40" s="92">
        <v>21406.44991807501</v>
      </c>
      <c r="U40" s="92" t="s">
        <v>23</v>
      </c>
      <c r="V40" s="92">
        <v>21218.966830808677</v>
      </c>
      <c r="W40" s="92" t="s">
        <v>23</v>
      </c>
    </row>
    <row r="41" spans="1:23" x14ac:dyDescent="0.2">
      <c r="A41" s="69" t="s">
        <v>58</v>
      </c>
      <c r="B41" s="91">
        <v>5518.6716302452187</v>
      </c>
      <c r="C41" s="91">
        <v>8087.4217653523474</v>
      </c>
      <c r="D41" s="91">
        <v>10148.029502953506</v>
      </c>
      <c r="E41" s="91" t="s">
        <v>23</v>
      </c>
      <c r="F41" s="91">
        <v>15248.263577386335</v>
      </c>
      <c r="G41" s="91" t="s">
        <v>23</v>
      </c>
      <c r="H41" s="91">
        <v>14629.572474710203</v>
      </c>
      <c r="I41" s="91">
        <v>14277.350280670284</v>
      </c>
      <c r="J41" s="91">
        <v>14619.341067728219</v>
      </c>
      <c r="K41" s="92">
        <v>15737.970089185177</v>
      </c>
      <c r="L41" s="92">
        <v>15037.482672935432</v>
      </c>
      <c r="M41" s="92">
        <v>15938.410628104531</v>
      </c>
      <c r="N41" s="92">
        <v>14791.846661279427</v>
      </c>
      <c r="O41" s="92">
        <v>14498.530610866052</v>
      </c>
      <c r="P41" s="92">
        <v>14938.903381612199</v>
      </c>
      <c r="Q41" s="92">
        <v>14941.464520152746</v>
      </c>
      <c r="R41" s="92">
        <v>15131.380545733035</v>
      </c>
      <c r="S41" s="92">
        <v>14632.16871797676</v>
      </c>
      <c r="T41" s="92">
        <v>15699.777114259552</v>
      </c>
      <c r="U41" s="92">
        <v>15964.022507887323</v>
      </c>
      <c r="V41" s="92">
        <v>16729.046807062015</v>
      </c>
      <c r="W41" s="92">
        <v>16649.123087771619</v>
      </c>
    </row>
    <row r="42" spans="1:23" x14ac:dyDescent="0.2">
      <c r="A42" s="69" t="s">
        <v>59</v>
      </c>
      <c r="B42" s="91" t="s">
        <v>23</v>
      </c>
      <c r="C42" s="91">
        <v>801.85792071846868</v>
      </c>
      <c r="D42" s="91" t="s">
        <v>23</v>
      </c>
      <c r="E42" s="91" t="s">
        <v>23</v>
      </c>
      <c r="F42" s="91">
        <v>722.38556707718567</v>
      </c>
      <c r="G42" s="91" t="s">
        <v>23</v>
      </c>
      <c r="H42" s="91">
        <v>790.21640366950987</v>
      </c>
      <c r="I42" s="91">
        <v>873.07473968545014</v>
      </c>
      <c r="J42" s="91">
        <v>963.52810280924621</v>
      </c>
      <c r="K42" s="92">
        <v>1045.5353553463754</v>
      </c>
      <c r="L42" s="92">
        <v>1068.9629739273173</v>
      </c>
      <c r="M42" s="92">
        <v>1095.136158921275</v>
      </c>
      <c r="N42" s="92">
        <v>1000.8923801114429</v>
      </c>
      <c r="O42" s="92">
        <v>897.15637526251862</v>
      </c>
      <c r="P42" s="92">
        <v>907.03619769048123</v>
      </c>
      <c r="Q42" s="92">
        <v>916.17656057703618</v>
      </c>
      <c r="R42" s="92">
        <v>914.1380669277911</v>
      </c>
      <c r="S42" s="92">
        <v>975.60806190094979</v>
      </c>
      <c r="T42" s="92">
        <v>1006.5676097886671</v>
      </c>
      <c r="U42" s="92">
        <v>1020.1576094780238</v>
      </c>
      <c r="V42" s="92" t="s">
        <v>23</v>
      </c>
      <c r="W42" s="92" t="s">
        <v>23</v>
      </c>
    </row>
    <row r="43" spans="1:23" x14ac:dyDescent="0.2">
      <c r="A43" s="69" t="s">
        <v>60</v>
      </c>
      <c r="B43" s="91" t="s">
        <v>23</v>
      </c>
      <c r="C43" s="91" t="s">
        <v>23</v>
      </c>
      <c r="D43" s="91">
        <v>3817.1542205885225</v>
      </c>
      <c r="E43" s="91">
        <v>5511.4980264176238</v>
      </c>
      <c r="F43" s="91">
        <v>5718.3805033085819</v>
      </c>
      <c r="G43" s="91">
        <v>6254.5682932320051</v>
      </c>
      <c r="H43" s="91">
        <v>6840.8090586836888</v>
      </c>
      <c r="I43" s="91">
        <v>7404.6105093163178</v>
      </c>
      <c r="J43" s="91">
        <v>7997.2096220410658</v>
      </c>
      <c r="K43" s="92">
        <v>8788.4369064368511</v>
      </c>
      <c r="L43" s="92">
        <v>9504.8884720758761</v>
      </c>
      <c r="M43" s="92">
        <v>10271.533221842885</v>
      </c>
      <c r="N43" s="92">
        <v>10704.929968543236</v>
      </c>
      <c r="O43" s="92">
        <v>11704.54443999933</v>
      </c>
      <c r="P43" s="92">
        <v>12541.639646419158</v>
      </c>
      <c r="Q43" s="92">
        <v>12982.838827735306</v>
      </c>
      <c r="R43" s="92">
        <v>13481.889344180268</v>
      </c>
      <c r="S43" s="92">
        <v>13976.199848495831</v>
      </c>
      <c r="T43" s="92">
        <v>14256.467057822703</v>
      </c>
      <c r="U43" s="92">
        <v>14932.119025295617</v>
      </c>
      <c r="V43" s="92">
        <v>15998.093031502856</v>
      </c>
      <c r="W43" s="92">
        <v>17303.137910274825</v>
      </c>
    </row>
    <row r="44" spans="1:23" x14ac:dyDescent="0.2">
      <c r="A44" s="73" t="s">
        <v>61</v>
      </c>
      <c r="B44" s="91" t="s">
        <v>23</v>
      </c>
      <c r="C44" s="91" t="s">
        <v>23</v>
      </c>
      <c r="D44" s="91">
        <v>1855.9924518259759</v>
      </c>
      <c r="E44" s="91">
        <v>2574.5813537610479</v>
      </c>
      <c r="F44" s="91">
        <v>2638.4142925578262</v>
      </c>
      <c r="G44" s="91">
        <v>2684.967283115489</v>
      </c>
      <c r="H44" s="91">
        <v>2896.0347793497035</v>
      </c>
      <c r="I44" s="91">
        <v>3031.7444400067511</v>
      </c>
      <c r="J44" s="91">
        <v>3285.2409494212761</v>
      </c>
      <c r="K44" s="92">
        <v>3689.1039284808635</v>
      </c>
      <c r="L44" s="92">
        <v>4096.5473345826795</v>
      </c>
      <c r="M44" s="92">
        <v>3962.0330903225995</v>
      </c>
      <c r="N44" s="92">
        <v>3916.1108827229623</v>
      </c>
      <c r="O44" s="92">
        <v>4126.5148094381657</v>
      </c>
      <c r="P44" s="92">
        <v>4896.8965289915868</v>
      </c>
      <c r="Q44" s="92">
        <v>5558.6293340900229</v>
      </c>
      <c r="R44" s="92">
        <v>5895.3697880119207</v>
      </c>
      <c r="S44" s="92">
        <v>6280.0942009066375</v>
      </c>
      <c r="T44" s="92">
        <v>6456.1754615889176</v>
      </c>
      <c r="U44" s="92">
        <v>5748.2048628224748</v>
      </c>
      <c r="V44" s="92">
        <v>6378.790824843988</v>
      </c>
      <c r="W44" s="92">
        <v>7046.3774810324312</v>
      </c>
    </row>
    <row r="45" spans="1:23" x14ac:dyDescent="0.2">
      <c r="A45" s="69" t="s">
        <v>62</v>
      </c>
      <c r="B45" s="91" t="s">
        <v>23</v>
      </c>
      <c r="C45" s="91">
        <v>462.10563488499179</v>
      </c>
      <c r="D45" s="91">
        <v>361.85530955216188</v>
      </c>
      <c r="E45" s="91">
        <v>696.55318779844447</v>
      </c>
      <c r="F45" s="91">
        <v>726.85019080662414</v>
      </c>
      <c r="G45" s="91">
        <v>744.2721704450654</v>
      </c>
      <c r="H45" s="91">
        <v>710.84101858953977</v>
      </c>
      <c r="I45" s="91">
        <v>823.77147167309897</v>
      </c>
      <c r="J45" s="91">
        <v>1005.6549411549391</v>
      </c>
      <c r="K45" s="92">
        <v>1041.7079242866928</v>
      </c>
      <c r="L45" s="92">
        <v>1341.0301122360681</v>
      </c>
      <c r="M45" s="92">
        <v>1337.4779278098142</v>
      </c>
      <c r="N45" s="92">
        <v>1468.411174284068</v>
      </c>
      <c r="O45" s="92">
        <v>1548.703989495139</v>
      </c>
      <c r="P45" s="92">
        <v>1697.771298245219</v>
      </c>
      <c r="Q45" s="92">
        <v>1827.4618893772326</v>
      </c>
      <c r="R45" s="92">
        <v>1924.5150200819489</v>
      </c>
      <c r="S45" s="92">
        <v>2100.6878669711355</v>
      </c>
      <c r="T45" s="92">
        <v>2251.9872249335858</v>
      </c>
      <c r="U45" s="92">
        <v>2456.8318771960176</v>
      </c>
      <c r="V45" s="92">
        <v>2648.1235488827592</v>
      </c>
      <c r="W45" s="92">
        <v>2895.88402614406</v>
      </c>
    </row>
    <row r="46" spans="1:23" x14ac:dyDescent="0.2">
      <c r="A46" s="5" t="s">
        <v>63</v>
      </c>
      <c r="B46" s="91">
        <v>7315.0930643059601</v>
      </c>
      <c r="C46" s="91">
        <v>8441.242764766921</v>
      </c>
      <c r="D46" s="91">
        <v>7794.5485689048346</v>
      </c>
      <c r="E46" s="91">
        <v>9637.9971096859754</v>
      </c>
      <c r="F46" s="91">
        <v>9772.2798646719693</v>
      </c>
      <c r="G46" s="91">
        <v>9874.6842669642392</v>
      </c>
      <c r="H46" s="91">
        <v>9962.2732198459271</v>
      </c>
      <c r="I46" s="91">
        <v>9931.5343692580973</v>
      </c>
      <c r="J46" s="91">
        <v>10045.587486678378</v>
      </c>
      <c r="K46" s="92">
        <v>10579.892651385566</v>
      </c>
      <c r="L46" s="92">
        <v>10867.680653870704</v>
      </c>
      <c r="M46" s="92">
        <v>11694.835273973438</v>
      </c>
      <c r="N46" s="92">
        <v>11606.764582047883</v>
      </c>
      <c r="O46" s="92">
        <v>12066.863970787348</v>
      </c>
      <c r="P46" s="92">
        <v>12887.733439199721</v>
      </c>
      <c r="Q46" s="92">
        <v>13267.933771532202</v>
      </c>
      <c r="R46" s="92">
        <v>13077.806215024875</v>
      </c>
      <c r="S46" s="92">
        <v>13509.723683435226</v>
      </c>
      <c r="T46" s="92">
        <v>13873.393481588668</v>
      </c>
      <c r="U46" s="92">
        <v>14121.401388676673</v>
      </c>
      <c r="V46" s="92">
        <v>15037.732098809249</v>
      </c>
      <c r="W46" s="92">
        <v>15528.151121672321</v>
      </c>
    </row>
    <row r="47" spans="1:23" x14ac:dyDescent="0.2">
      <c r="A47" s="69" t="s">
        <v>64</v>
      </c>
      <c r="B47" s="91" t="s">
        <v>23</v>
      </c>
      <c r="C47" s="91">
        <v>1641.448236747518</v>
      </c>
      <c r="D47" s="91">
        <v>1135.5813681030261</v>
      </c>
      <c r="E47" s="91">
        <v>1486.5677778377137</v>
      </c>
      <c r="F47" s="91">
        <v>1790.1427383666262</v>
      </c>
      <c r="G47" s="91">
        <v>2025.4428502412943</v>
      </c>
      <c r="H47" s="91">
        <v>1974.7196271835967</v>
      </c>
      <c r="I47" s="91">
        <v>1944.8757589771867</v>
      </c>
      <c r="J47" s="91">
        <v>2173.3442743718047</v>
      </c>
      <c r="K47" s="92">
        <v>2405.0221063494778</v>
      </c>
      <c r="L47" s="92">
        <v>2358.7637890173132</v>
      </c>
      <c r="M47" s="92">
        <v>2444.8332853449815</v>
      </c>
      <c r="N47" s="92">
        <v>2639.2312114912347</v>
      </c>
      <c r="O47" s="92">
        <v>2679.0660921312565</v>
      </c>
      <c r="P47" s="92">
        <v>2852.4351563004125</v>
      </c>
      <c r="Q47" s="92">
        <v>3002.3839045747914</v>
      </c>
      <c r="R47" s="92">
        <v>3377.1074469058467</v>
      </c>
      <c r="S47" s="92">
        <v>3432.1908291037703</v>
      </c>
      <c r="T47" s="92">
        <v>3565.715295977745</v>
      </c>
      <c r="U47" s="92">
        <v>3230.2734865697812</v>
      </c>
      <c r="V47" s="92">
        <v>3781.6536365042962</v>
      </c>
      <c r="W47" s="92">
        <v>4581.1624438437302</v>
      </c>
    </row>
    <row r="48" spans="1:23" x14ac:dyDescent="0.2">
      <c r="A48" s="69" t="s">
        <v>65</v>
      </c>
      <c r="B48" s="91">
        <v>7107.5636196419728</v>
      </c>
      <c r="C48" s="91">
        <v>10055.709863203532</v>
      </c>
      <c r="D48" s="91">
        <v>9990.4743639479057</v>
      </c>
      <c r="E48" s="91">
        <v>12710.19121974975</v>
      </c>
      <c r="F48" s="91">
        <v>12804.142622405005</v>
      </c>
      <c r="G48" s="91">
        <v>12469.806011077972</v>
      </c>
      <c r="H48" s="91">
        <v>12734.976999373013</v>
      </c>
      <c r="I48" s="91">
        <v>12782.650607976038</v>
      </c>
      <c r="J48" s="91">
        <v>13185.812778312329</v>
      </c>
      <c r="K48" s="92">
        <v>13651.130599014625</v>
      </c>
      <c r="L48" s="92">
        <v>14172.936226171007</v>
      </c>
      <c r="M48" s="92">
        <v>14747.485736944996</v>
      </c>
      <c r="N48" s="92">
        <v>14477.759791836112</v>
      </c>
      <c r="O48" s="92">
        <v>14322.462386373198</v>
      </c>
      <c r="P48" s="92">
        <v>14597.14506061137</v>
      </c>
      <c r="Q48" s="92">
        <v>14371.977805949975</v>
      </c>
      <c r="R48" s="92">
        <v>14688.639518831664</v>
      </c>
      <c r="S48" s="92">
        <v>14998.9956975725</v>
      </c>
      <c r="T48" s="92">
        <v>15314.055840157425</v>
      </c>
      <c r="U48" s="92">
        <v>15703.164649657867</v>
      </c>
      <c r="V48" s="92">
        <v>16273.994135048795</v>
      </c>
      <c r="W48" s="92">
        <v>16725.373883532946</v>
      </c>
    </row>
    <row r="49" spans="1:23" x14ac:dyDescent="0.2">
      <c r="A49" s="69" t="s">
        <v>66</v>
      </c>
      <c r="B49" s="91">
        <v>3104.9932668267197</v>
      </c>
      <c r="C49" s="91">
        <v>5134.1561137915342</v>
      </c>
      <c r="D49" s="91">
        <v>5792.9241792528173</v>
      </c>
      <c r="E49" s="91">
        <v>8209.9505242460782</v>
      </c>
      <c r="F49" s="91">
        <v>8748.0563148334732</v>
      </c>
      <c r="G49" s="91">
        <v>9176.8776767474519</v>
      </c>
      <c r="H49" s="91">
        <v>9706.6981779052403</v>
      </c>
      <c r="I49" s="91">
        <v>9871.2336741429244</v>
      </c>
      <c r="J49" s="91">
        <v>10982.750046016992</v>
      </c>
      <c r="K49" s="92">
        <v>11236.718908120023</v>
      </c>
      <c r="L49" s="92">
        <v>11908.819528022077</v>
      </c>
      <c r="M49" s="92">
        <v>12796.577653741395</v>
      </c>
      <c r="N49" s="92">
        <v>12415.875447136259</v>
      </c>
      <c r="O49" s="92">
        <v>13242.767389476918</v>
      </c>
      <c r="P49" s="92">
        <v>13299.041909537116</v>
      </c>
      <c r="Q49" s="92">
        <v>14558.430890920976</v>
      </c>
      <c r="R49" s="92">
        <v>14674.309241403023</v>
      </c>
      <c r="S49" s="92">
        <v>15297.678314320345</v>
      </c>
      <c r="T49" s="92">
        <v>15127.998267844512</v>
      </c>
      <c r="U49" s="92">
        <v>15595.900045308825</v>
      </c>
      <c r="V49" s="92">
        <v>15523.348646632789</v>
      </c>
      <c r="W49" s="92">
        <v>16293.783100789955</v>
      </c>
    </row>
    <row r="50" spans="1:23" x14ac:dyDescent="0.2">
      <c r="A50" s="75" t="s">
        <v>67</v>
      </c>
      <c r="B50" s="93">
        <v>4766.3205686047104</v>
      </c>
      <c r="C50" s="93">
        <v>6196.8055625969473</v>
      </c>
      <c r="D50" s="93">
        <v>5913.3655075617507</v>
      </c>
      <c r="E50" s="93">
        <v>7084.8866639143771</v>
      </c>
      <c r="F50" s="93">
        <v>7257.8073129344375</v>
      </c>
      <c r="G50" s="93">
        <v>7246.8854774848596</v>
      </c>
      <c r="H50" s="93">
        <v>7367.3582353819147</v>
      </c>
      <c r="I50" s="93">
        <v>7468.5930520640804</v>
      </c>
      <c r="J50" s="93">
        <v>7730.2813154510186</v>
      </c>
      <c r="K50" s="94">
        <v>8061.4015443322596</v>
      </c>
      <c r="L50" s="94">
        <v>8290.6060183733916</v>
      </c>
      <c r="M50" s="94">
        <v>8554.4546130171311</v>
      </c>
      <c r="N50" s="94">
        <v>8388.4246774526036</v>
      </c>
      <c r="O50" s="94">
        <v>8447.8902004692918</v>
      </c>
      <c r="P50" s="94">
        <v>8709.3203077658491</v>
      </c>
      <c r="Q50" s="94">
        <v>8754.5037830847286</v>
      </c>
      <c r="R50" s="94">
        <v>8931.3402820355132</v>
      </c>
      <c r="S50" s="94">
        <v>9168.2699590263819</v>
      </c>
      <c r="T50" s="94">
        <v>9283.3697571089087</v>
      </c>
      <c r="U50" s="94">
        <v>9398.1014499561807</v>
      </c>
      <c r="V50" s="94">
        <v>9767.8877069166028</v>
      </c>
      <c r="W50" s="94">
        <v>10097.774848430361</v>
      </c>
    </row>
    <row r="51" spans="1:23" x14ac:dyDescent="0.2">
      <c r="A51" s="75" t="s">
        <v>82</v>
      </c>
      <c r="B51" s="93">
        <v>3999.8296990433637</v>
      </c>
      <c r="C51" s="93">
        <v>5569.467519685486</v>
      </c>
      <c r="D51" s="93">
        <v>5492.8557914771636</v>
      </c>
      <c r="E51" s="93">
        <v>6680.9889188057141</v>
      </c>
      <c r="F51" s="93">
        <v>6867.3414678624704</v>
      </c>
      <c r="G51" s="93">
        <v>6998.9409602239812</v>
      </c>
      <c r="H51" s="93">
        <v>6999.1154593110314</v>
      </c>
      <c r="I51" s="93">
        <v>7015.3478712453343</v>
      </c>
      <c r="J51" s="93">
        <v>7129.2991907672022</v>
      </c>
      <c r="K51" s="94">
        <v>7443.7702665740808</v>
      </c>
      <c r="L51" s="94">
        <v>7656.5533844841184</v>
      </c>
      <c r="M51" s="94">
        <v>7975.7901875036996</v>
      </c>
      <c r="N51" s="94">
        <v>7936.2057998471391</v>
      </c>
      <c r="O51" s="94">
        <v>8048.4788460887094</v>
      </c>
      <c r="P51" s="94">
        <v>8290.2284917047764</v>
      </c>
      <c r="Q51" s="94">
        <v>8344.4224068351359</v>
      </c>
      <c r="R51" s="94">
        <v>8361.3374084098486</v>
      </c>
      <c r="S51" s="94">
        <v>8556.0578484558919</v>
      </c>
      <c r="T51" s="94">
        <v>8731.419488098747</v>
      </c>
      <c r="U51" s="94">
        <v>8875.9213735025533</v>
      </c>
      <c r="V51" s="94">
        <v>9233.5852443784461</v>
      </c>
      <c r="W51" s="94">
        <v>9528.3192963820275</v>
      </c>
    </row>
    <row r="52" spans="1:23" x14ac:dyDescent="0.2">
      <c r="A52" s="95" t="s">
        <v>83</v>
      </c>
      <c r="B52" s="93" t="s">
        <v>23</v>
      </c>
      <c r="C52" s="93" t="s">
        <v>23</v>
      </c>
      <c r="D52" s="93">
        <v>4485.8078621151835</v>
      </c>
      <c r="E52" s="93">
        <v>5460.2923647424104</v>
      </c>
      <c r="F52" s="93">
        <v>5625.6480966806339</v>
      </c>
      <c r="G52" s="93">
        <v>5705.5486049277288</v>
      </c>
      <c r="H52" s="93">
        <v>5720.4532614556547</v>
      </c>
      <c r="I52" s="93">
        <v>5758.3675164888064</v>
      </c>
      <c r="J52" s="93">
        <v>5876.1379992029661</v>
      </c>
      <c r="K52" s="94">
        <v>6160.0201046091724</v>
      </c>
      <c r="L52" s="94">
        <v>6363.8371309643926</v>
      </c>
      <c r="M52" s="94">
        <v>6650.8317963652316</v>
      </c>
      <c r="N52" s="94">
        <v>6622.8434455841098</v>
      </c>
      <c r="O52" s="94">
        <v>6747.2495536627812</v>
      </c>
      <c r="P52" s="94">
        <v>6998.0637393127536</v>
      </c>
      <c r="Q52" s="94">
        <v>7097.7350608494653</v>
      </c>
      <c r="R52" s="94">
        <v>7126.159781267138</v>
      </c>
      <c r="S52" s="94">
        <v>7320.550013985503</v>
      </c>
      <c r="T52" s="94">
        <v>7518.8084488001978</v>
      </c>
      <c r="U52" s="94">
        <v>7598.8615919636759</v>
      </c>
      <c r="V52" s="94">
        <v>7951.4771013090003</v>
      </c>
      <c r="W52" s="94">
        <v>8285.248598473072</v>
      </c>
    </row>
    <row r="54" spans="1:23" x14ac:dyDescent="0.2">
      <c r="A54" s="15" t="s">
        <v>84</v>
      </c>
    </row>
    <row r="55" spans="1:23" x14ac:dyDescent="0.2">
      <c r="A55" s="59" t="s">
        <v>85</v>
      </c>
    </row>
    <row r="56" spans="1:23" x14ac:dyDescent="0.2">
      <c r="A56" s="14" t="s">
        <v>86</v>
      </c>
    </row>
    <row r="57" spans="1:23" x14ac:dyDescent="0.2">
      <c r="A57" s="14"/>
    </row>
  </sheetData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W55"/>
  <sheetViews>
    <sheetView showGridLines="0" workbookViewId="0">
      <selection activeCell="B29" sqref="B29"/>
    </sheetView>
  </sheetViews>
  <sheetFormatPr baseColWidth="10" defaultColWidth="11.42578125" defaultRowHeight="12.75" x14ac:dyDescent="0.2"/>
  <cols>
    <col min="1" max="1" width="15.7109375" customWidth="1"/>
    <col min="2" max="21" width="7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96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25.873957665169979</v>
      </c>
      <c r="F6" s="98">
        <v>22.815321237619422</v>
      </c>
      <c r="G6" s="98">
        <v>26.079802550390784</v>
      </c>
      <c r="H6" s="97">
        <v>28.96153596678991</v>
      </c>
      <c r="I6" s="97">
        <v>32.991269719712058</v>
      </c>
      <c r="J6" s="97">
        <v>32.235822113423097</v>
      </c>
      <c r="K6" s="99">
        <v>30.404695705900526</v>
      </c>
      <c r="L6" s="99">
        <v>30.348704776213442</v>
      </c>
      <c r="M6" s="99">
        <v>27.441955042886718</v>
      </c>
      <c r="N6" s="99">
        <v>27.669891882872488</v>
      </c>
      <c r="O6" s="99">
        <v>27.018621825499032</v>
      </c>
      <c r="P6" s="99">
        <v>27.599451986320584</v>
      </c>
      <c r="Q6" s="99">
        <v>25.329349512596188</v>
      </c>
      <c r="R6" s="99">
        <v>24.22231181731307</v>
      </c>
      <c r="S6" s="99">
        <v>20.056800251129168</v>
      </c>
      <c r="T6" s="99">
        <v>21.245469522116082</v>
      </c>
      <c r="U6" s="99">
        <v>23.89656702916491</v>
      </c>
      <c r="V6" s="99">
        <v>27.070632979481307</v>
      </c>
      <c r="W6" s="99" t="s">
        <v>23</v>
      </c>
    </row>
    <row r="7" spans="1:23" x14ac:dyDescent="0.2">
      <c r="A7" s="69" t="s">
        <v>24</v>
      </c>
      <c r="B7" s="97">
        <v>25.022082018927446</v>
      </c>
      <c r="C7" s="97" t="s">
        <v>23</v>
      </c>
      <c r="D7" s="97" t="s">
        <v>23</v>
      </c>
      <c r="E7" s="97">
        <v>47.830970231638368</v>
      </c>
      <c r="F7" s="97" t="s">
        <v>23</v>
      </c>
      <c r="G7" s="97">
        <v>52.53186593599564</v>
      </c>
      <c r="H7" s="97" t="s">
        <v>23</v>
      </c>
      <c r="I7" s="97">
        <v>54.335097222657105</v>
      </c>
      <c r="J7" s="97" t="s">
        <v>23</v>
      </c>
      <c r="K7" s="99">
        <v>58.039141854783892</v>
      </c>
      <c r="L7" s="99" t="s">
        <v>23</v>
      </c>
      <c r="M7" s="99">
        <v>61.101589803209301</v>
      </c>
      <c r="N7" s="99" t="s">
        <v>23</v>
      </c>
      <c r="O7" s="99">
        <v>58.246482290150411</v>
      </c>
      <c r="P7" s="99">
        <v>57.797722325625415</v>
      </c>
      <c r="Q7" s="99" t="s">
        <v>23</v>
      </c>
      <c r="R7" s="99">
        <v>56.314775256561553</v>
      </c>
      <c r="S7" s="99" t="s">
        <v>23</v>
      </c>
      <c r="T7" s="99">
        <v>53.431155585490231</v>
      </c>
      <c r="U7" s="99" t="s">
        <v>23</v>
      </c>
      <c r="V7" s="99">
        <v>52.742120863831587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66.493106677607557</v>
      </c>
      <c r="D8" s="97">
        <v>71.27536117195325</v>
      </c>
      <c r="E8" s="97">
        <v>72.293472689461453</v>
      </c>
      <c r="F8" s="97">
        <v>72.972767141045892</v>
      </c>
      <c r="G8" s="97">
        <v>70.419763763010579</v>
      </c>
      <c r="H8" s="97">
        <v>69.684816636113837</v>
      </c>
      <c r="I8" s="97">
        <v>69.061408285759995</v>
      </c>
      <c r="J8" s="97">
        <v>68.010232932593738</v>
      </c>
      <c r="K8" s="99">
        <v>69.275391267603581</v>
      </c>
      <c r="L8" s="99">
        <v>69.536483264125934</v>
      </c>
      <c r="M8" s="99">
        <v>68.255050872716524</v>
      </c>
      <c r="N8" s="99">
        <v>66.065909944256703</v>
      </c>
      <c r="O8" s="99">
        <v>67.147913188647749</v>
      </c>
      <c r="P8" s="99">
        <v>68.699057642883361</v>
      </c>
      <c r="Q8" s="99">
        <v>69.801609410538177</v>
      </c>
      <c r="R8" s="99">
        <v>69.420876136417874</v>
      </c>
      <c r="S8" s="99">
        <v>69.896319264799416</v>
      </c>
      <c r="T8" s="99">
        <v>69.936984839200647</v>
      </c>
      <c r="U8" s="99">
        <v>68.598024781726593</v>
      </c>
      <c r="V8" s="99">
        <v>70.219273185557</v>
      </c>
      <c r="W8" s="99">
        <v>69.780263706950691</v>
      </c>
    </row>
    <row r="9" spans="1:23" x14ac:dyDescent="0.2">
      <c r="A9" s="73" t="s">
        <v>26</v>
      </c>
      <c r="B9" s="97">
        <v>48.108720271800678</v>
      </c>
      <c r="C9" s="97">
        <v>49.721448467966574</v>
      </c>
      <c r="D9" s="97">
        <v>58.099461974698272</v>
      </c>
      <c r="E9" s="97">
        <v>60.298696244405527</v>
      </c>
      <c r="F9" s="97">
        <v>61.669476505425145</v>
      </c>
      <c r="G9" s="97">
        <v>57.550135961930657</v>
      </c>
      <c r="H9" s="97">
        <v>57.077477623425544</v>
      </c>
      <c r="I9" s="97">
        <v>56.767495033546986</v>
      </c>
      <c r="J9" s="97">
        <v>55.807729365164327</v>
      </c>
      <c r="K9" s="99">
        <v>56.656006052477736</v>
      </c>
      <c r="L9" s="99">
        <v>55.797149706979219</v>
      </c>
      <c r="M9" s="99">
        <v>54.125069103443792</v>
      </c>
      <c r="N9" s="99">
        <v>53.231106243154436</v>
      </c>
      <c r="O9" s="99">
        <v>51.9664584018415</v>
      </c>
      <c r="P9" s="99">
        <v>53.284970824791046</v>
      </c>
      <c r="Q9" s="99">
        <v>51.568675889328063</v>
      </c>
      <c r="R9" s="99">
        <v>51.163650935544524</v>
      </c>
      <c r="S9" s="99">
        <v>53.243069364837993</v>
      </c>
      <c r="T9" s="99">
        <v>53.271222146396468</v>
      </c>
      <c r="U9" s="99">
        <v>53.469842357779299</v>
      </c>
      <c r="V9" s="99">
        <v>52.308854808015226</v>
      </c>
      <c r="W9" s="99">
        <v>50.903441132466334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34.728430150005671</v>
      </c>
      <c r="M10" s="99">
        <v>40.419928615076337</v>
      </c>
      <c r="N10" s="99">
        <v>29.322690375922715</v>
      </c>
      <c r="O10" s="99">
        <v>29.619914598290293</v>
      </c>
      <c r="P10" s="99">
        <v>34.044488764016563</v>
      </c>
      <c r="Q10" s="99">
        <v>34.428351579142706</v>
      </c>
      <c r="R10" s="99">
        <v>35.000181480826228</v>
      </c>
      <c r="S10" s="99">
        <v>33.376515001864774</v>
      </c>
      <c r="T10" s="99">
        <v>34.302645620502062</v>
      </c>
      <c r="U10" s="99">
        <v>37.689745466750011</v>
      </c>
      <c r="V10" s="99">
        <v>34.202304479342956</v>
      </c>
      <c r="W10" s="99">
        <v>33.604020816368781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24.871434754767257</v>
      </c>
      <c r="F11" s="97">
        <v>24.832571140454895</v>
      </c>
      <c r="G11" s="97">
        <v>21.054744381503596</v>
      </c>
      <c r="H11" s="97">
        <v>20.033196607366364</v>
      </c>
      <c r="I11" s="97">
        <v>20.725329275051081</v>
      </c>
      <c r="J11" s="97">
        <v>18.82384928781152</v>
      </c>
      <c r="K11" s="99">
        <v>16.802842010530181</v>
      </c>
      <c r="L11" s="99">
        <v>22.61701784236158</v>
      </c>
      <c r="M11" s="99">
        <v>29.844563234743639</v>
      </c>
      <c r="N11" s="99">
        <v>21.472278095846139</v>
      </c>
      <c r="O11" s="99">
        <v>23.31857074215155</v>
      </c>
      <c r="P11" s="99">
        <v>24.903063346668045</v>
      </c>
      <c r="Q11" s="99">
        <v>31.244770414515539</v>
      </c>
      <c r="R11" s="99">
        <v>25.232940941097663</v>
      </c>
      <c r="S11" s="99">
        <v>43.333656346376657</v>
      </c>
      <c r="T11" s="99">
        <v>40.986236868734096</v>
      </c>
      <c r="U11" s="99">
        <v>44.954072267763365</v>
      </c>
      <c r="V11" s="99">
        <v>36.443837380355291</v>
      </c>
      <c r="W11" s="99">
        <v>36.947851816953317</v>
      </c>
    </row>
    <row r="12" spans="1:23" x14ac:dyDescent="0.2">
      <c r="A12" s="69" t="s">
        <v>29</v>
      </c>
      <c r="B12" s="97">
        <v>49.704592247784447</v>
      </c>
      <c r="C12" s="97">
        <v>58.539007092198581</v>
      </c>
      <c r="D12" s="97">
        <v>57.385536320983654</v>
      </c>
      <c r="E12" s="97" t="s">
        <v>23</v>
      </c>
      <c r="F12" s="97">
        <v>68.58137391343088</v>
      </c>
      <c r="G12" s="97">
        <v>69.0191978159217</v>
      </c>
      <c r="H12" s="97">
        <v>69.10349425353985</v>
      </c>
      <c r="I12" s="97">
        <v>68.039025532117464</v>
      </c>
      <c r="J12" s="97">
        <v>68.253816401474211</v>
      </c>
      <c r="K12" s="99">
        <v>66.935130456506258</v>
      </c>
      <c r="L12" s="99">
        <v>69.872217394356042</v>
      </c>
      <c r="M12" s="99">
        <v>69.895722834897825</v>
      </c>
      <c r="N12" s="99">
        <v>69.780609306666108</v>
      </c>
      <c r="O12" s="99">
        <v>67.03643477915189</v>
      </c>
      <c r="P12" s="99">
        <v>66.723301595707511</v>
      </c>
      <c r="Q12" s="99">
        <v>65.571637693447343</v>
      </c>
      <c r="R12" s="99">
        <v>63.341340911747409</v>
      </c>
      <c r="S12" s="99">
        <v>63.767689189891399</v>
      </c>
      <c r="T12" s="99">
        <v>63.473718051760166</v>
      </c>
      <c r="U12" s="99">
        <v>65.06726388611925</v>
      </c>
      <c r="V12" s="99">
        <v>64.652417701676114</v>
      </c>
      <c r="W12" s="99">
        <v>64.267888076573016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22.506040731574775</v>
      </c>
      <c r="F13" s="97">
        <v>33.621480026202136</v>
      </c>
      <c r="G13" s="97">
        <v>30.67738231938786</v>
      </c>
      <c r="H13" s="97">
        <v>33.884534506787979</v>
      </c>
      <c r="I13" s="97">
        <v>38.964451313512278</v>
      </c>
      <c r="J13" s="97">
        <v>45.084818106834476</v>
      </c>
      <c r="K13" s="99">
        <v>44.435937699721769</v>
      </c>
      <c r="L13" s="99">
        <v>47.151275656083378</v>
      </c>
      <c r="M13" s="99">
        <v>43.20299867140168</v>
      </c>
      <c r="N13" s="99">
        <v>44.685711217148707</v>
      </c>
      <c r="O13" s="99">
        <v>50.164719306958759</v>
      </c>
      <c r="P13" s="99">
        <v>63.167342356519725</v>
      </c>
      <c r="Q13" s="99">
        <v>57.525649818607924</v>
      </c>
      <c r="R13" s="99">
        <v>47.723532302022484</v>
      </c>
      <c r="S13" s="99">
        <v>43.534400982088059</v>
      </c>
      <c r="T13" s="99">
        <v>46.050459018558875</v>
      </c>
      <c r="U13" s="99">
        <v>51.494414441074213</v>
      </c>
      <c r="V13" s="99">
        <v>47.19374342797056</v>
      </c>
      <c r="W13" s="99">
        <v>42.347664369325024</v>
      </c>
    </row>
    <row r="14" spans="1:23" x14ac:dyDescent="0.2">
      <c r="A14" s="69" t="s">
        <v>31</v>
      </c>
      <c r="B14" s="97">
        <v>54.657571203320423</v>
      </c>
      <c r="C14" s="97">
        <v>57.002261332809248</v>
      </c>
      <c r="D14" s="97">
        <v>63.219627761126972</v>
      </c>
      <c r="E14" s="97">
        <v>70.907040488753637</v>
      </c>
      <c r="F14" s="97">
        <v>71.097385918890225</v>
      </c>
      <c r="G14" s="97">
        <v>69.872751916718556</v>
      </c>
      <c r="H14" s="97">
        <v>70.487778465531989</v>
      </c>
      <c r="I14" s="97">
        <v>70.115666876181265</v>
      </c>
      <c r="J14" s="97">
        <v>70.827776458337141</v>
      </c>
      <c r="K14" s="99">
        <v>71.300940940008246</v>
      </c>
      <c r="L14" s="99">
        <v>72.29847342252765</v>
      </c>
      <c r="M14" s="99">
        <v>74.252911637110344</v>
      </c>
      <c r="N14" s="99">
        <v>71.423910896624292</v>
      </c>
      <c r="O14" s="99">
        <v>69.634967833190728</v>
      </c>
      <c r="P14" s="99">
        <v>70.458471693087859</v>
      </c>
      <c r="Q14" s="99">
        <v>68.721811598784981</v>
      </c>
      <c r="R14" s="99">
        <v>68.855941712422009</v>
      </c>
      <c r="S14" s="99">
        <v>67.712412278681228</v>
      </c>
      <c r="T14" s="99">
        <v>66.667215734075683</v>
      </c>
      <c r="U14" s="99">
        <v>65.839253471929254</v>
      </c>
      <c r="V14" s="99">
        <v>65.254649128490911</v>
      </c>
      <c r="W14" s="99">
        <v>65.658542647218724</v>
      </c>
    </row>
    <row r="15" spans="1:23" x14ac:dyDescent="0.2">
      <c r="A15" s="69" t="s">
        <v>32</v>
      </c>
      <c r="B15" s="97">
        <v>58.915534013192939</v>
      </c>
      <c r="C15" s="97">
        <v>61.481198068759156</v>
      </c>
      <c r="D15" s="97">
        <v>60.981087238940511</v>
      </c>
      <c r="E15" s="97">
        <v>62.507818153623482</v>
      </c>
      <c r="F15" s="97">
        <v>63.191887949690106</v>
      </c>
      <c r="G15" s="97">
        <v>63.250525754951049</v>
      </c>
      <c r="H15" s="97">
        <v>62.617150100897867</v>
      </c>
      <c r="I15" s="97">
        <v>63.103787087318338</v>
      </c>
      <c r="J15" s="97">
        <v>62.115905096959423</v>
      </c>
      <c r="K15" s="99">
        <v>63.081200190025278</v>
      </c>
      <c r="L15" s="99">
        <v>62.97906432816832</v>
      </c>
      <c r="M15" s="99">
        <v>62.730743936976019</v>
      </c>
      <c r="N15" s="99">
        <v>61.692504092829239</v>
      </c>
      <c r="O15" s="99">
        <v>63.159207788970306</v>
      </c>
      <c r="P15" s="99">
        <v>63.953960844674818</v>
      </c>
      <c r="Q15" s="99">
        <v>64.578718735382338</v>
      </c>
      <c r="R15" s="99">
        <v>64.586879157468886</v>
      </c>
      <c r="S15" s="99">
        <v>63.631035304534159</v>
      </c>
      <c r="T15" s="99">
        <v>63.717768989948262</v>
      </c>
      <c r="U15" s="99">
        <v>65.105778597509655</v>
      </c>
      <c r="V15" s="99">
        <v>65.259452653385466</v>
      </c>
      <c r="W15" s="99">
        <v>65.40629612657365</v>
      </c>
    </row>
    <row r="16" spans="1:23" x14ac:dyDescent="0.2">
      <c r="A16" s="69" t="s">
        <v>33</v>
      </c>
      <c r="B16" s="97">
        <v>22.46036749148816</v>
      </c>
      <c r="C16" s="97">
        <v>26.097843806086491</v>
      </c>
      <c r="D16" s="97">
        <v>29.483523610496299</v>
      </c>
      <c r="E16" s="97" t="s">
        <v>23</v>
      </c>
      <c r="F16" s="97">
        <v>32.660011743981208</v>
      </c>
      <c r="G16" s="97" t="s">
        <v>23</v>
      </c>
      <c r="H16" s="97">
        <v>32.061404405899083</v>
      </c>
      <c r="I16" s="97">
        <v>31.069928632265263</v>
      </c>
      <c r="J16" s="97">
        <v>30.979430341449969</v>
      </c>
      <c r="K16" s="99">
        <v>30.042532308195653</v>
      </c>
      <c r="L16" s="99">
        <v>28.587507453786525</v>
      </c>
      <c r="M16" s="99">
        <v>31.269316982710716</v>
      </c>
      <c r="N16" s="99">
        <v>36.194597359247346</v>
      </c>
      <c r="O16" s="99">
        <v>39.436755094194545</v>
      </c>
      <c r="P16" s="99">
        <v>34.92508103330438</v>
      </c>
      <c r="Q16" s="99">
        <v>34.285287081339717</v>
      </c>
      <c r="R16" s="99">
        <v>33.342430424311061</v>
      </c>
      <c r="S16" s="99">
        <v>33.878994016146272</v>
      </c>
      <c r="T16" s="99">
        <v>32.960641382305646</v>
      </c>
      <c r="U16" s="99">
        <v>42.207755190459359</v>
      </c>
      <c r="V16" s="99">
        <v>48.764980892157197</v>
      </c>
      <c r="W16" s="99">
        <v>48.157444328709545</v>
      </c>
    </row>
    <row r="17" spans="1:23" x14ac:dyDescent="0.2">
      <c r="A17" s="69" t="s">
        <v>34</v>
      </c>
      <c r="B17" s="97">
        <v>43.582125013977645</v>
      </c>
      <c r="C17" s="97">
        <v>63.564126747042984</v>
      </c>
      <c r="D17" s="97">
        <v>70.05961251862891</v>
      </c>
      <c r="E17" s="97">
        <v>71.621736542222976</v>
      </c>
      <c r="F17" s="97">
        <v>70.077084793272604</v>
      </c>
      <c r="G17" s="97">
        <v>68.825741746761395</v>
      </c>
      <c r="H17" s="97">
        <v>67.509775171065499</v>
      </c>
      <c r="I17" s="97">
        <v>65.746576831123676</v>
      </c>
      <c r="J17" s="97">
        <v>65.517241379310349</v>
      </c>
      <c r="K17" s="99">
        <v>66.14642067752267</v>
      </c>
      <c r="L17" s="99">
        <v>65.921052631578945</v>
      </c>
      <c r="M17" s="99">
        <v>64.733650598710469</v>
      </c>
      <c r="N17" s="99">
        <v>68.302604662452524</v>
      </c>
      <c r="O17" s="99">
        <v>68.686891389976793</v>
      </c>
      <c r="P17" s="99">
        <v>69.755054578191221</v>
      </c>
      <c r="Q17" s="99">
        <v>71.7545535814875</v>
      </c>
      <c r="R17" s="99">
        <v>71.873422581172647</v>
      </c>
      <c r="S17" s="99">
        <v>71.002965758964692</v>
      </c>
      <c r="T17" s="99">
        <v>71.833885547013224</v>
      </c>
      <c r="U17" s="99">
        <v>72.211898837831896</v>
      </c>
      <c r="V17" s="99">
        <v>75.373438902946688</v>
      </c>
      <c r="W17" s="99">
        <v>70.943900867790504</v>
      </c>
    </row>
    <row r="18" spans="1:23" x14ac:dyDescent="0.2">
      <c r="A18" s="69" t="s">
        <v>35</v>
      </c>
      <c r="B18" s="97">
        <v>9.6129837702871423</v>
      </c>
      <c r="C18" s="97">
        <v>21.765478739606205</v>
      </c>
      <c r="D18" s="97">
        <v>31.85410486367423</v>
      </c>
      <c r="E18" s="97">
        <v>56.361643835616434</v>
      </c>
      <c r="F18" s="97">
        <v>58.871733431819692</v>
      </c>
      <c r="G18" s="97">
        <v>57.197918342703034</v>
      </c>
      <c r="H18" s="97">
        <v>51.758010118043842</v>
      </c>
      <c r="I18" s="97" t="s">
        <v>23</v>
      </c>
      <c r="J18" s="97">
        <v>51.513884537253631</v>
      </c>
      <c r="K18" s="99">
        <v>53.19843196742157</v>
      </c>
      <c r="L18" s="99">
        <v>54.563678505119825</v>
      </c>
      <c r="M18" s="99">
        <v>54.563678514414867</v>
      </c>
      <c r="N18" s="99">
        <v>50.322752079082669</v>
      </c>
      <c r="O18" s="99" t="s">
        <v>23</v>
      </c>
      <c r="P18" s="99">
        <v>53.136719237994669</v>
      </c>
      <c r="Q18" s="99" t="s">
        <v>23</v>
      </c>
      <c r="R18" s="99">
        <v>55.842578346424808</v>
      </c>
      <c r="S18" s="99">
        <v>61.068953305811249</v>
      </c>
      <c r="T18" s="99">
        <v>65.990723805065016</v>
      </c>
      <c r="U18" s="99">
        <v>64.431861492771617</v>
      </c>
      <c r="V18" s="99">
        <v>64.32171299365254</v>
      </c>
      <c r="W18" s="99">
        <v>64.328420638240289</v>
      </c>
    </row>
    <row r="19" spans="1:23" x14ac:dyDescent="0.2">
      <c r="A19" s="69" t="s">
        <v>36</v>
      </c>
      <c r="B19" s="97" t="s">
        <v>23</v>
      </c>
      <c r="C19" s="97">
        <v>55.701613139327222</v>
      </c>
      <c r="D19" s="97">
        <v>59.229754897296118</v>
      </c>
      <c r="E19" s="97">
        <v>80.475026031728078</v>
      </c>
      <c r="F19" s="97">
        <v>80.811412084712913</v>
      </c>
      <c r="G19" s="97">
        <v>80.066907691853373</v>
      </c>
      <c r="H19" s="97">
        <v>78.43777487538982</v>
      </c>
      <c r="I19" s="97">
        <v>80.226956747265078</v>
      </c>
      <c r="J19" s="97">
        <v>81.498302649720202</v>
      </c>
      <c r="K19" s="99">
        <v>81.835870154179602</v>
      </c>
      <c r="L19" s="99">
        <v>84.027865137850867</v>
      </c>
      <c r="M19" s="99">
        <v>83.030238228891008</v>
      </c>
      <c r="N19" s="99">
        <v>83.533525517830455</v>
      </c>
      <c r="O19" s="99">
        <v>83.01128921236905</v>
      </c>
      <c r="P19" s="99">
        <v>83.792302102161258</v>
      </c>
      <c r="Q19" s="99">
        <v>84.234477644852305</v>
      </c>
      <c r="R19" s="99">
        <v>84.200919572098613</v>
      </c>
      <c r="S19" s="99">
        <v>84.834523036988969</v>
      </c>
      <c r="T19" s="99">
        <v>85.202398197328179</v>
      </c>
      <c r="U19" s="99">
        <v>86.574266741455119</v>
      </c>
      <c r="V19" s="99">
        <v>87.79575774399504</v>
      </c>
      <c r="W19" s="99">
        <v>88.263389258171969</v>
      </c>
    </row>
    <row r="20" spans="1:23" x14ac:dyDescent="0.2">
      <c r="A20" s="69" t="s">
        <v>37</v>
      </c>
      <c r="B20" s="97">
        <v>56.373172622230548</v>
      </c>
      <c r="C20" s="97">
        <v>55.804971878867306</v>
      </c>
      <c r="D20" s="97">
        <v>53.407785902557656</v>
      </c>
      <c r="E20" s="97">
        <v>50.0710255772333</v>
      </c>
      <c r="F20" s="97">
        <v>49.077526119567935</v>
      </c>
      <c r="G20" s="97">
        <v>48.333847049556496</v>
      </c>
      <c r="H20" s="97">
        <v>47.254384183086195</v>
      </c>
      <c r="I20" s="97">
        <v>47.813544876417751</v>
      </c>
      <c r="J20" s="97">
        <v>50.361566274328794</v>
      </c>
      <c r="K20" s="99">
        <v>48.779951637722576</v>
      </c>
      <c r="L20" s="99">
        <v>51.859429336200179</v>
      </c>
      <c r="M20" s="99">
        <v>53.56398214060065</v>
      </c>
      <c r="N20" s="99">
        <v>53.298453849757934</v>
      </c>
      <c r="O20" s="99">
        <v>53.907026277840906</v>
      </c>
      <c r="P20" s="99">
        <v>54.643978476169316</v>
      </c>
      <c r="Q20" s="99">
        <v>54.174856724789663</v>
      </c>
      <c r="R20" s="99">
        <v>54.712602046408776</v>
      </c>
      <c r="S20" s="99">
        <v>56.671489616654668</v>
      </c>
      <c r="T20" s="99">
        <v>58.159498127002749</v>
      </c>
      <c r="U20" s="99">
        <v>60.799378135625602</v>
      </c>
      <c r="V20" s="99">
        <v>62.369880199128758</v>
      </c>
      <c r="W20" s="99">
        <v>63.263479604949794</v>
      </c>
    </row>
    <row r="21" spans="1:23" x14ac:dyDescent="0.2">
      <c r="A21" s="69" t="s">
        <v>38</v>
      </c>
      <c r="B21" s="97">
        <v>65.962717708463344</v>
      </c>
      <c r="C21" s="97">
        <v>75.387878512138613</v>
      </c>
      <c r="D21" s="97">
        <v>70.280934915528576</v>
      </c>
      <c r="E21" s="97">
        <v>70.961283545286221</v>
      </c>
      <c r="F21" s="97">
        <v>73.673950586322107</v>
      </c>
      <c r="G21" s="97">
        <v>74.441888708834952</v>
      </c>
      <c r="H21" s="97">
        <v>74.976961313816901</v>
      </c>
      <c r="I21" s="97">
        <v>75.191467034595945</v>
      </c>
      <c r="J21" s="97">
        <v>76.447677847144945</v>
      </c>
      <c r="K21" s="99">
        <v>77.155346664658964</v>
      </c>
      <c r="L21" s="99">
        <v>77.89055879967367</v>
      </c>
      <c r="M21" s="99">
        <v>78.461790781264213</v>
      </c>
      <c r="N21" s="99">
        <v>75.762106922056063</v>
      </c>
      <c r="O21" s="99">
        <v>76.514185123937679</v>
      </c>
      <c r="P21" s="99">
        <v>76.962893455765411</v>
      </c>
      <c r="Q21" s="99">
        <v>76.622938942274516</v>
      </c>
      <c r="R21" s="99">
        <v>76.090542551112947</v>
      </c>
      <c r="S21" s="99">
        <v>77.756723594991954</v>
      </c>
      <c r="T21" s="99">
        <v>78.491076993805706</v>
      </c>
      <c r="U21" s="99">
        <v>78.752689436052464</v>
      </c>
      <c r="V21" s="99">
        <v>78.7956392381315</v>
      </c>
      <c r="W21" s="99">
        <v>79.421869975658254</v>
      </c>
    </row>
    <row r="22" spans="1:23" x14ac:dyDescent="0.2">
      <c r="A22" s="69" t="s">
        <v>39</v>
      </c>
      <c r="B22" s="97" t="s">
        <v>23</v>
      </c>
      <c r="C22" s="97">
        <v>39.821898908817261</v>
      </c>
      <c r="D22" s="97">
        <v>43.674897473400442</v>
      </c>
      <c r="E22" s="97">
        <v>59.960587943036735</v>
      </c>
      <c r="F22" s="97">
        <v>60.435691811833323</v>
      </c>
      <c r="G22" s="97">
        <v>61.183597390493937</v>
      </c>
      <c r="H22" s="97">
        <v>62.368231328306159</v>
      </c>
      <c r="I22" s="97">
        <v>66.823473170830937</v>
      </c>
      <c r="J22" s="97">
        <v>68.319639917679098</v>
      </c>
      <c r="K22" s="99">
        <v>71.077950006669795</v>
      </c>
      <c r="L22" s="99">
        <v>72.284799751606485</v>
      </c>
      <c r="M22" s="99">
        <v>73.25978399842046</v>
      </c>
      <c r="N22" s="99">
        <v>73.225177447612637</v>
      </c>
      <c r="O22" s="99">
        <v>73.421712782742048</v>
      </c>
      <c r="P22" s="99">
        <v>75.737614324874727</v>
      </c>
      <c r="Q22" s="99">
        <v>76.150024727120467</v>
      </c>
      <c r="R22" s="99">
        <v>76.611406399590024</v>
      </c>
      <c r="S22" s="99">
        <v>77.296573022965703</v>
      </c>
      <c r="T22" s="99">
        <v>76.792084476967389</v>
      </c>
      <c r="U22" s="99">
        <v>77.464784420814723</v>
      </c>
      <c r="V22" s="99">
        <v>77.587911572266862</v>
      </c>
      <c r="W22" s="99">
        <v>77.415281016429432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73.727491646193059</v>
      </c>
      <c r="E23" s="97">
        <v>74.048844708896652</v>
      </c>
      <c r="F23" s="97">
        <v>76.183625594727829</v>
      </c>
      <c r="G23" s="97">
        <v>74.893468030539083</v>
      </c>
      <c r="H23" s="97">
        <v>76.091592281605642</v>
      </c>
      <c r="I23" s="97">
        <v>76.716463376137639</v>
      </c>
      <c r="J23" s="97">
        <v>76.853343550283896</v>
      </c>
      <c r="K23" s="99">
        <v>77.258131378668722</v>
      </c>
      <c r="L23" s="99">
        <v>76.242309697014264</v>
      </c>
      <c r="M23" s="99">
        <v>75.366769849066927</v>
      </c>
      <c r="N23" s="99">
        <v>74.260404383423918</v>
      </c>
      <c r="O23" s="99">
        <v>74.799597573022709</v>
      </c>
      <c r="P23" s="99">
        <v>76.534316896130221</v>
      </c>
      <c r="Q23" s="99">
        <v>77.949207200218879</v>
      </c>
      <c r="R23" s="99">
        <v>78.51462207443214</v>
      </c>
      <c r="S23" s="99">
        <v>78.222559088195723</v>
      </c>
      <c r="T23" s="99">
        <v>77.527149154253806</v>
      </c>
      <c r="U23" s="99">
        <v>77.735119015316684</v>
      </c>
      <c r="V23" s="99">
        <v>79.406133055132329</v>
      </c>
      <c r="W23" s="99">
        <v>80.293321251908026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28.106944666468749</v>
      </c>
      <c r="E24" s="97">
        <v>40.257348632730761</v>
      </c>
      <c r="F24" s="97">
        <v>36.376602004687584</v>
      </c>
      <c r="G24" s="97">
        <v>40.903305479424127</v>
      </c>
      <c r="H24" s="97">
        <v>34.339997906416833</v>
      </c>
      <c r="I24" s="97">
        <v>44.480259497020946</v>
      </c>
      <c r="J24" s="97">
        <v>40.731925104950555</v>
      </c>
      <c r="K24" s="99">
        <v>50.383576318925563</v>
      </c>
      <c r="L24" s="99">
        <v>32.553185877418109</v>
      </c>
      <c r="M24" s="99">
        <v>25.025127899773757</v>
      </c>
      <c r="N24" s="99">
        <v>36.393992725566108</v>
      </c>
      <c r="O24" s="99">
        <v>37.012954415390134</v>
      </c>
      <c r="P24" s="99">
        <v>27.76661823401103</v>
      </c>
      <c r="Q24" s="99">
        <v>22.590086914052424</v>
      </c>
      <c r="R24" s="99">
        <v>28.243727598566309</v>
      </c>
      <c r="S24" s="99">
        <v>35.503685503685503</v>
      </c>
      <c r="T24" s="99">
        <v>24.704336399474379</v>
      </c>
      <c r="U24" s="99">
        <v>24.456521739130434</v>
      </c>
      <c r="V24" s="99">
        <v>27.193618564176941</v>
      </c>
      <c r="W24" s="99">
        <v>24.865735767991406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21.502487944024455</v>
      </c>
      <c r="F25" s="97">
        <v>29.10045642802806</v>
      </c>
      <c r="G25" s="97">
        <v>16.855316932446513</v>
      </c>
      <c r="H25" s="97">
        <v>21.006176691355346</v>
      </c>
      <c r="I25" s="97">
        <v>21.430501888198215</v>
      </c>
      <c r="J25" s="97">
        <v>20.387452699173114</v>
      </c>
      <c r="K25" s="99">
        <v>27.941546989166039</v>
      </c>
      <c r="L25" s="99">
        <v>28.526961142591816</v>
      </c>
      <c r="M25" s="99">
        <v>23.750247293350039</v>
      </c>
      <c r="N25" s="99">
        <v>24.391084301766224</v>
      </c>
      <c r="O25" s="99">
        <v>29.398424336263034</v>
      </c>
      <c r="P25" s="99">
        <v>26.216669378630204</v>
      </c>
      <c r="Q25" s="99">
        <v>26.926905455362014</v>
      </c>
      <c r="R25" s="99">
        <v>25.457395029269669</v>
      </c>
      <c r="S25" s="99">
        <v>30.87252240418017</v>
      </c>
      <c r="T25" s="99">
        <v>27.392408961428899</v>
      </c>
      <c r="U25" s="99">
        <v>34.968194083244811</v>
      </c>
      <c r="V25" s="99">
        <v>36.807018099475854</v>
      </c>
      <c r="W25" s="99">
        <v>41.828170375270346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92.607859302006048</v>
      </c>
      <c r="F26" s="97" t="s">
        <v>23</v>
      </c>
      <c r="G26" s="97" t="s">
        <v>23</v>
      </c>
      <c r="H26" s="97">
        <v>89.102865194927176</v>
      </c>
      <c r="I26" s="97">
        <v>87.781996872905964</v>
      </c>
      <c r="J26" s="97">
        <v>86.440677966101703</v>
      </c>
      <c r="K26" s="99">
        <v>86.069210292812784</v>
      </c>
      <c r="L26" s="99">
        <v>83.671399594320491</v>
      </c>
      <c r="M26" s="99">
        <v>77.892695539754371</v>
      </c>
      <c r="N26" s="99">
        <v>75.885084155542657</v>
      </c>
      <c r="O26" s="99">
        <v>66.25807520291535</v>
      </c>
      <c r="P26" s="99">
        <v>65.91700981944885</v>
      </c>
      <c r="Q26" s="99">
        <v>55.290037764408929</v>
      </c>
      <c r="R26" s="99">
        <v>52.482025030244436</v>
      </c>
      <c r="S26" s="99">
        <v>53.731343283582092</v>
      </c>
      <c r="T26" s="99">
        <v>52.728613569321539</v>
      </c>
      <c r="U26" s="99">
        <v>55.469737396433082</v>
      </c>
      <c r="V26" s="99">
        <v>55.77910364922991</v>
      </c>
      <c r="W26" s="99">
        <v>55.815232334341488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20.751769308541036</v>
      </c>
      <c r="E27" s="97">
        <v>29.753509957690188</v>
      </c>
      <c r="F27" s="97">
        <v>30.293007526999016</v>
      </c>
      <c r="G27" s="97">
        <v>33.960002879352167</v>
      </c>
      <c r="H27" s="97">
        <v>30.672779652268371</v>
      </c>
      <c r="I27" s="97">
        <v>42.664332232752933</v>
      </c>
      <c r="J27" s="97">
        <v>46.948992337527521</v>
      </c>
      <c r="K27" s="99">
        <v>48.858426518174639</v>
      </c>
      <c r="L27" s="99">
        <v>43.578562885472735</v>
      </c>
      <c r="M27" s="99">
        <v>34.700887631825402</v>
      </c>
      <c r="N27" s="99">
        <v>36.671818399190279</v>
      </c>
      <c r="O27" s="99">
        <v>35.036224891222062</v>
      </c>
      <c r="P27" s="99">
        <v>34.89967350389712</v>
      </c>
      <c r="Q27" s="99">
        <v>26.774031601136194</v>
      </c>
      <c r="R27" s="99">
        <v>25.454804500362837</v>
      </c>
      <c r="S27" s="99">
        <v>17.847704756590606</v>
      </c>
      <c r="T27" s="99">
        <v>18.601783583043456</v>
      </c>
      <c r="U27" s="99">
        <v>22.219744450034192</v>
      </c>
      <c r="V27" s="99">
        <v>22.488692182877429</v>
      </c>
      <c r="W27" s="99">
        <v>22.110449165309767</v>
      </c>
    </row>
    <row r="28" spans="1:23" x14ac:dyDescent="0.2">
      <c r="A28" s="69" t="s">
        <v>45</v>
      </c>
      <c r="B28" s="97">
        <v>53.259069696299775</v>
      </c>
      <c r="C28" s="97">
        <v>49.662618083734927</v>
      </c>
      <c r="D28" s="97">
        <v>52.11906020979098</v>
      </c>
      <c r="E28" s="97">
        <v>55.105067985166876</v>
      </c>
      <c r="F28" s="97">
        <v>54.442518775274408</v>
      </c>
      <c r="G28" s="97">
        <v>51.937807248199384</v>
      </c>
      <c r="H28" s="97">
        <v>52.514210756449501</v>
      </c>
      <c r="I28" s="97">
        <v>53.553701552434262</v>
      </c>
      <c r="J28" s="97">
        <v>52.896029471960702</v>
      </c>
      <c r="K28" s="99">
        <v>53.857493857493857</v>
      </c>
      <c r="L28" s="99">
        <v>53.132856314059175</v>
      </c>
      <c r="M28" s="99">
        <v>50.114263949723856</v>
      </c>
      <c r="N28" s="99">
        <v>47.079169869331281</v>
      </c>
      <c r="O28" s="99">
        <v>47.906720528828501</v>
      </c>
      <c r="P28" s="99">
        <v>56.571873715524923</v>
      </c>
      <c r="Q28" s="99">
        <v>56.563886986411916</v>
      </c>
      <c r="R28" s="99">
        <v>55.662746651652739</v>
      </c>
      <c r="S28" s="99">
        <v>56.02580394891983</v>
      </c>
      <c r="T28" s="99">
        <v>55.995281176957469</v>
      </c>
      <c r="U28" s="99">
        <v>58.286235198473911</v>
      </c>
      <c r="V28" s="99">
        <v>58.11586282279</v>
      </c>
      <c r="W28" s="99">
        <v>67.051981705496715</v>
      </c>
    </row>
    <row r="29" spans="1:23" x14ac:dyDescent="0.2">
      <c r="A29" s="69" t="s">
        <v>46</v>
      </c>
      <c r="B29" s="97">
        <v>21.666666666666668</v>
      </c>
      <c r="C29" s="97">
        <v>26.829951014695592</v>
      </c>
      <c r="D29" s="97">
        <v>27.021491964701195</v>
      </c>
      <c r="E29" s="97" t="s">
        <v>23</v>
      </c>
      <c r="F29" s="97">
        <v>37.000423668973312</v>
      </c>
      <c r="G29" s="97" t="s">
        <v>23</v>
      </c>
      <c r="H29" s="97">
        <v>40.784242862305746</v>
      </c>
      <c r="I29" s="97" t="s">
        <v>23</v>
      </c>
      <c r="J29" s="97">
        <v>41.63014899211219</v>
      </c>
      <c r="K29" s="99" t="s">
        <v>23</v>
      </c>
      <c r="L29" s="99">
        <v>42.711707542804255</v>
      </c>
      <c r="M29" s="99" t="s">
        <v>23</v>
      </c>
      <c r="N29" s="99">
        <v>41.759145088368271</v>
      </c>
      <c r="O29" s="99" t="s">
        <v>23</v>
      </c>
      <c r="P29" s="99">
        <v>45.44761904761905</v>
      </c>
      <c r="Q29" s="99" t="s">
        <v>23</v>
      </c>
      <c r="R29" s="99">
        <v>46.405959031657353</v>
      </c>
      <c r="S29" s="99" t="s">
        <v>23</v>
      </c>
      <c r="T29" s="99">
        <v>51.084183673469383</v>
      </c>
      <c r="U29" s="99" t="s">
        <v>23</v>
      </c>
      <c r="V29" s="99">
        <v>55.213148433487412</v>
      </c>
      <c r="W29" s="99" t="s">
        <v>23</v>
      </c>
    </row>
    <row r="30" spans="1:23" x14ac:dyDescent="0.2">
      <c r="A30" s="75" t="s">
        <v>47</v>
      </c>
      <c r="B30" s="100">
        <v>52.871517395225212</v>
      </c>
      <c r="C30" s="100">
        <v>54.569113948155611</v>
      </c>
      <c r="D30" s="100">
        <v>56.710000251452144</v>
      </c>
      <c r="E30" s="100" t="s">
        <v>23</v>
      </c>
      <c r="F30" s="100">
        <v>59.727046232771627</v>
      </c>
      <c r="G30" s="100">
        <v>57.429245283018872</v>
      </c>
      <c r="H30" s="100">
        <v>57.316656439576263</v>
      </c>
      <c r="I30" s="100">
        <v>54.508638818568464</v>
      </c>
      <c r="J30" s="100">
        <v>53.501269521649661</v>
      </c>
      <c r="K30" s="101">
        <v>53.432709955850989</v>
      </c>
      <c r="L30" s="101">
        <v>52.54091628547031</v>
      </c>
      <c r="M30" s="101">
        <v>53.171612788606041</v>
      </c>
      <c r="N30" s="101">
        <v>51.574448781768908</v>
      </c>
      <c r="O30" s="101">
        <v>51.241022378862041</v>
      </c>
      <c r="P30" s="101">
        <v>52.177137525197836</v>
      </c>
      <c r="Q30" s="101">
        <v>52.276166390874934</v>
      </c>
      <c r="R30" s="101">
        <v>52.485408349458709</v>
      </c>
      <c r="S30" s="101">
        <v>53.722601449127382</v>
      </c>
      <c r="T30" s="101">
        <v>53.887445772406885</v>
      </c>
      <c r="U30" s="101">
        <v>53.269565931220875</v>
      </c>
      <c r="V30" s="101">
        <v>52.608411563514622</v>
      </c>
      <c r="W30" s="101">
        <v>51.517716424534633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38.733120780195044</v>
      </c>
      <c r="E31" s="97">
        <v>36.085569525239251</v>
      </c>
      <c r="F31" s="97">
        <v>35.831617949773573</v>
      </c>
      <c r="G31" s="97">
        <v>20.342768686421937</v>
      </c>
      <c r="H31" s="97">
        <v>27.416524066517489</v>
      </c>
      <c r="I31" s="97">
        <v>28.681163074893796</v>
      </c>
      <c r="J31" s="97">
        <v>31.753520495111669</v>
      </c>
      <c r="K31" s="99">
        <v>31.535093673635622</v>
      </c>
      <c r="L31" s="99">
        <v>30.356661171886707</v>
      </c>
      <c r="M31" s="99">
        <v>30.932236381095741</v>
      </c>
      <c r="N31" s="99">
        <v>28.497557856205692</v>
      </c>
      <c r="O31" s="99">
        <v>26.626792880321037</v>
      </c>
      <c r="P31" s="99">
        <v>30.133399505420687</v>
      </c>
      <c r="Q31" s="99">
        <v>37.212688724926672</v>
      </c>
      <c r="R31" s="99">
        <v>43.616800011092778</v>
      </c>
      <c r="S31" s="99">
        <v>46.585890822726093</v>
      </c>
      <c r="T31" s="99">
        <v>46.572945677631537</v>
      </c>
      <c r="U31" s="99">
        <v>65.66627654238421</v>
      </c>
      <c r="V31" s="99">
        <v>64.494010739363887</v>
      </c>
      <c r="W31" s="99">
        <v>66.090843470515409</v>
      </c>
    </row>
    <row r="32" spans="1:23" x14ac:dyDescent="0.2">
      <c r="A32" s="69" t="s">
        <v>49</v>
      </c>
      <c r="B32" s="97" t="s">
        <v>23</v>
      </c>
      <c r="C32" s="97">
        <v>23.437136600695947</v>
      </c>
      <c r="D32" s="97">
        <v>20.917345049093111</v>
      </c>
      <c r="E32" s="97">
        <v>27.795906806241259</v>
      </c>
      <c r="F32" s="97">
        <v>31.808612514557293</v>
      </c>
      <c r="G32" s="97">
        <v>32.475445304007714</v>
      </c>
      <c r="H32" s="97">
        <v>33.154606948841248</v>
      </c>
      <c r="I32" s="97">
        <v>36.027180199576939</v>
      </c>
      <c r="J32" s="97">
        <v>38.465605729100204</v>
      </c>
      <c r="K32" s="99">
        <v>46.404445435601403</v>
      </c>
      <c r="L32" s="99">
        <v>51.238064398591064</v>
      </c>
      <c r="M32" s="99">
        <v>50.099089972209313</v>
      </c>
      <c r="N32" s="99">
        <v>47.303714169113235</v>
      </c>
      <c r="O32" s="99">
        <v>45.920976801621499</v>
      </c>
      <c r="P32" s="99">
        <v>47.394090958097415</v>
      </c>
      <c r="Q32" s="99">
        <v>49.709749372966932</v>
      </c>
      <c r="R32" s="99">
        <v>47.505975939639917</v>
      </c>
      <c r="S32" s="99">
        <v>46.409080994507377</v>
      </c>
      <c r="T32" s="99">
        <v>46.390347167210443</v>
      </c>
      <c r="U32" s="99">
        <v>48.418755628610313</v>
      </c>
      <c r="V32" s="99">
        <v>50.422970755017701</v>
      </c>
      <c r="W32" s="99">
        <v>51.446023204233413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77.554630701310586</v>
      </c>
      <c r="E33" s="97">
        <v>69.414755881576454</v>
      </c>
      <c r="F33" s="97">
        <v>61.61636546466702</v>
      </c>
      <c r="G33" s="97">
        <v>60.26449804408567</v>
      </c>
      <c r="H33" s="97">
        <v>58.180395730230735</v>
      </c>
      <c r="I33" s="97">
        <v>55.306915368888035</v>
      </c>
      <c r="J33" s="97">
        <v>49.722048561242246</v>
      </c>
      <c r="K33" s="99">
        <v>48.487931424279701</v>
      </c>
      <c r="L33" s="99">
        <v>41.633740329347575</v>
      </c>
      <c r="M33" s="99">
        <v>29.959405508773106</v>
      </c>
      <c r="N33" s="99">
        <v>40.181772127623191</v>
      </c>
      <c r="O33" s="99">
        <v>38.317490978745511</v>
      </c>
      <c r="P33" s="99">
        <v>36.045829849685845</v>
      </c>
      <c r="Q33" s="99">
        <v>38.967664185401468</v>
      </c>
      <c r="R33" s="99">
        <v>30.660340365620627</v>
      </c>
      <c r="S33" s="99">
        <v>41.453982013894176</v>
      </c>
      <c r="T33" s="99">
        <v>44.000445219968285</v>
      </c>
      <c r="U33" s="99">
        <v>55.188153274077578</v>
      </c>
      <c r="V33" s="99">
        <v>56.717087239613186</v>
      </c>
      <c r="W33" s="99">
        <v>59.342349136998187</v>
      </c>
    </row>
    <row r="34" spans="1:23" x14ac:dyDescent="0.2">
      <c r="A34" s="73" t="s">
        <v>51</v>
      </c>
      <c r="B34" s="97" t="s">
        <v>23</v>
      </c>
      <c r="C34" s="97">
        <v>76.464408984042819</v>
      </c>
      <c r="D34" s="97">
        <v>68.512581506715648</v>
      </c>
      <c r="E34" s="97">
        <v>70.783380336414282</v>
      </c>
      <c r="F34" s="97">
        <v>70.279031015374201</v>
      </c>
      <c r="G34" s="97">
        <v>69.876337455418152</v>
      </c>
      <c r="H34" s="97">
        <v>68.436510964168633</v>
      </c>
      <c r="I34" s="97">
        <v>69.072010340752072</v>
      </c>
      <c r="J34" s="97">
        <v>67.976629350582272</v>
      </c>
      <c r="K34" s="99">
        <v>66.648696076109431</v>
      </c>
      <c r="L34" s="99">
        <v>64.241135948203137</v>
      </c>
      <c r="M34" s="99">
        <v>62.914210393965561</v>
      </c>
      <c r="N34" s="99">
        <v>62.377460792702365</v>
      </c>
      <c r="O34" s="99">
        <v>60.511176260639552</v>
      </c>
      <c r="P34" s="99">
        <v>60.955541427005087</v>
      </c>
      <c r="Q34" s="99">
        <v>58.337193575147836</v>
      </c>
      <c r="R34" s="99">
        <v>60.604261736767363</v>
      </c>
      <c r="S34" s="99">
        <v>59.609935730661093</v>
      </c>
      <c r="T34" s="99">
        <v>59.20535634143539</v>
      </c>
      <c r="U34" s="99">
        <v>58.707848739880433</v>
      </c>
      <c r="V34" s="99">
        <v>60.144164896241229</v>
      </c>
      <c r="W34" s="99">
        <v>55.592942789265933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64.495905094716306</v>
      </c>
      <c r="E35" s="97">
        <v>62.004904436587893</v>
      </c>
      <c r="F35" s="97">
        <v>63.260721093872888</v>
      </c>
      <c r="G35" s="97">
        <v>61.009577417956628</v>
      </c>
      <c r="H35" s="97">
        <v>60.455709617592504</v>
      </c>
      <c r="I35" s="97">
        <v>63.579836049754178</v>
      </c>
      <c r="J35" s="97">
        <v>66.060553008501927</v>
      </c>
      <c r="K35" s="99">
        <v>65.655840193656161</v>
      </c>
      <c r="L35" s="99">
        <v>66.740222501130205</v>
      </c>
      <c r="M35" s="99">
        <v>71.770916068629589</v>
      </c>
      <c r="N35" s="99">
        <v>61.445135925333375</v>
      </c>
      <c r="O35" s="99">
        <v>59.757316067082492</v>
      </c>
      <c r="P35" s="99">
        <v>61.251718071361815</v>
      </c>
      <c r="Q35" s="99">
        <v>60.033935516866741</v>
      </c>
      <c r="R35" s="99">
        <v>58.537501350913224</v>
      </c>
      <c r="S35" s="99">
        <v>60.20349637652842</v>
      </c>
      <c r="T35" s="99">
        <v>59.656452155805475</v>
      </c>
      <c r="U35" s="99">
        <v>58.433495036224514</v>
      </c>
      <c r="V35" s="99">
        <v>59.439389508417442</v>
      </c>
      <c r="W35" s="99">
        <v>60.746795607312812</v>
      </c>
    </row>
    <row r="36" spans="1:23" x14ac:dyDescent="0.2">
      <c r="A36" s="69" t="s">
        <v>53</v>
      </c>
      <c r="B36" s="97" t="s">
        <v>23</v>
      </c>
      <c r="C36" s="97">
        <v>74.613778704066362</v>
      </c>
      <c r="D36" s="97">
        <v>53.907703758511516</v>
      </c>
      <c r="E36" s="97">
        <v>65.806769634121437</v>
      </c>
      <c r="F36" s="97">
        <v>67.326426473497548</v>
      </c>
      <c r="G36" s="97">
        <v>64.329701561674042</v>
      </c>
      <c r="H36" s="97">
        <v>55.202394527220648</v>
      </c>
      <c r="I36" s="97">
        <v>49.18880114704389</v>
      </c>
      <c r="J36" s="97">
        <v>49.846727976298993</v>
      </c>
      <c r="K36" s="99">
        <v>43.059833543309679</v>
      </c>
      <c r="L36" s="99">
        <v>39.552545097894914</v>
      </c>
      <c r="M36" s="99">
        <v>42.883618841348643</v>
      </c>
      <c r="N36" s="99">
        <v>41.049056038347913</v>
      </c>
      <c r="O36" s="99">
        <v>42.088850578825934</v>
      </c>
      <c r="P36" s="99">
        <v>37.175609054234123</v>
      </c>
      <c r="Q36" s="99">
        <v>41.347940117673602</v>
      </c>
      <c r="R36" s="99">
        <v>46.262870715942164</v>
      </c>
      <c r="S36" s="99">
        <v>36.83785562537296</v>
      </c>
      <c r="T36" s="99">
        <v>27.951776824923002</v>
      </c>
      <c r="U36" s="99">
        <v>50.35929685488464</v>
      </c>
      <c r="V36" s="99">
        <v>54.118204698546649</v>
      </c>
      <c r="W36" s="99">
        <v>54.075320894816812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46.59129586120428</v>
      </c>
      <c r="E37" s="97">
        <v>56.317143042270125</v>
      </c>
      <c r="F37" s="97">
        <v>57.781285333764629</v>
      </c>
      <c r="G37" s="97">
        <v>59.680496824341297</v>
      </c>
      <c r="H37" s="97">
        <v>63.922205526891297</v>
      </c>
      <c r="I37" s="97">
        <v>66.975299454992111</v>
      </c>
      <c r="J37" s="97">
        <v>58.832330790112422</v>
      </c>
      <c r="K37" s="99">
        <v>60.230019457714398</v>
      </c>
      <c r="L37" s="99">
        <v>59.828974446065011</v>
      </c>
      <c r="M37" s="99">
        <v>64.555294161887517</v>
      </c>
      <c r="N37" s="99">
        <v>64.608132636363592</v>
      </c>
      <c r="O37" s="99">
        <v>67.80915942526363</v>
      </c>
      <c r="P37" s="99">
        <v>73.862021179303454</v>
      </c>
      <c r="Q37" s="99">
        <v>75.739896111842427</v>
      </c>
      <c r="R37" s="99">
        <v>76.527659299580677</v>
      </c>
      <c r="S37" s="99">
        <v>77.341410633076904</v>
      </c>
      <c r="T37" s="99">
        <v>76.263529124910463</v>
      </c>
      <c r="U37" s="99">
        <v>75.702657666145697</v>
      </c>
      <c r="V37" s="99">
        <v>74.782840640116859</v>
      </c>
      <c r="W37" s="99">
        <v>74.204521508680685</v>
      </c>
    </row>
    <row r="38" spans="1:23" x14ac:dyDescent="0.2">
      <c r="A38" s="69" t="s">
        <v>55</v>
      </c>
      <c r="B38" s="97">
        <v>45.488168322274653</v>
      </c>
      <c r="C38" s="97">
        <v>55.997001078426599</v>
      </c>
      <c r="D38" s="97">
        <v>48.230428807353434</v>
      </c>
      <c r="E38" s="97">
        <v>53.66330546593209</v>
      </c>
      <c r="F38" s="97">
        <v>52.367894369774191</v>
      </c>
      <c r="G38" s="97">
        <v>54.581472983113457</v>
      </c>
      <c r="H38" s="97">
        <v>54.102258896710062</v>
      </c>
      <c r="I38" s="97">
        <v>54.382517037957982</v>
      </c>
      <c r="J38" s="97">
        <v>53.791339519740909</v>
      </c>
      <c r="K38" s="99">
        <v>55.500703038240204</v>
      </c>
      <c r="L38" s="99">
        <v>55.866397535082704</v>
      </c>
      <c r="M38" s="99">
        <v>54.916707552814891</v>
      </c>
      <c r="N38" s="99">
        <v>51.897985908437114</v>
      </c>
      <c r="O38" s="99">
        <v>51.454681115992059</v>
      </c>
      <c r="P38" s="99">
        <v>52.144778493249852</v>
      </c>
      <c r="Q38" s="99">
        <v>52.97557347636581</v>
      </c>
      <c r="R38" s="99">
        <v>53.077952024770134</v>
      </c>
      <c r="S38" s="99">
        <v>52.916621206530365</v>
      </c>
      <c r="T38" s="99">
        <v>52.535681749164894</v>
      </c>
      <c r="U38" s="99">
        <v>53.740573152337859</v>
      </c>
      <c r="V38" s="99">
        <v>54.959861503626975</v>
      </c>
      <c r="W38" s="99">
        <v>56.503412284223209</v>
      </c>
    </row>
    <row r="39" spans="1:23" x14ac:dyDescent="0.2">
      <c r="A39" s="69" t="s">
        <v>56</v>
      </c>
      <c r="B39" s="97">
        <v>62.961733211587948</v>
      </c>
      <c r="C39" s="97">
        <v>67.054071876030335</v>
      </c>
      <c r="D39" s="97">
        <v>64.958848469733141</v>
      </c>
      <c r="E39" s="97">
        <v>64.960002020544081</v>
      </c>
      <c r="F39" s="97">
        <v>65.503664005249917</v>
      </c>
      <c r="G39" s="97">
        <v>64.849332736974603</v>
      </c>
      <c r="H39" s="97">
        <v>63.708595293017922</v>
      </c>
      <c r="I39" s="97">
        <v>62.563401010465178</v>
      </c>
      <c r="J39" s="97">
        <v>61.387746065715923</v>
      </c>
      <c r="K39" s="99">
        <v>61.653830738134133</v>
      </c>
      <c r="L39" s="99">
        <v>62.530686982517025</v>
      </c>
      <c r="M39" s="99">
        <v>61.994153474264536</v>
      </c>
      <c r="N39" s="99">
        <v>60.409223773952583</v>
      </c>
      <c r="O39" s="99">
        <v>60.94909339200364</v>
      </c>
      <c r="P39" s="99">
        <v>63.580682038152361</v>
      </c>
      <c r="Q39" s="99">
        <v>63.344071687773088</v>
      </c>
      <c r="R39" s="99">
        <v>63.888263590429126</v>
      </c>
      <c r="S39" s="99">
        <v>65.147583628544169</v>
      </c>
      <c r="T39" s="99">
        <v>66.03806994245241</v>
      </c>
      <c r="U39" s="99">
        <v>67.083514440258867</v>
      </c>
      <c r="V39" s="99">
        <v>68.042954901949514</v>
      </c>
      <c r="W39" s="99">
        <v>67.566809362347215</v>
      </c>
    </row>
    <row r="40" spans="1:23" x14ac:dyDescent="0.2">
      <c r="A40" s="69" t="s">
        <v>57</v>
      </c>
      <c r="B40" s="97">
        <v>74.201183431952671</v>
      </c>
      <c r="C40" s="97" t="s">
        <v>23</v>
      </c>
      <c r="D40" s="97" t="s">
        <v>23</v>
      </c>
      <c r="E40" s="97">
        <v>73.911007025761123</v>
      </c>
      <c r="F40" s="97" t="s">
        <v>23</v>
      </c>
      <c r="G40" s="97" t="s">
        <v>23</v>
      </c>
      <c r="H40" s="97" t="s">
        <v>23</v>
      </c>
      <c r="I40" s="97">
        <v>73.74045801526718</v>
      </c>
      <c r="J40" s="97" t="s">
        <v>23</v>
      </c>
      <c r="K40" s="99" t="s">
        <v>23</v>
      </c>
      <c r="L40" s="99" t="s">
        <v>23</v>
      </c>
      <c r="M40" s="99">
        <v>73.49693251533742</v>
      </c>
      <c r="N40" s="99" t="s">
        <v>23</v>
      </c>
      <c r="O40" s="99" t="s">
        <v>23</v>
      </c>
      <c r="P40" s="99" t="s">
        <v>23</v>
      </c>
      <c r="Q40" s="99">
        <v>71.525146723793583</v>
      </c>
      <c r="R40" s="99" t="s">
        <v>23</v>
      </c>
      <c r="S40" s="99" t="s">
        <v>23</v>
      </c>
      <c r="T40" s="99">
        <v>70.992095436513821</v>
      </c>
      <c r="U40" s="99" t="s">
        <v>23</v>
      </c>
      <c r="V40" s="99">
        <v>70.967914099100057</v>
      </c>
      <c r="W40" s="99" t="s">
        <v>23</v>
      </c>
    </row>
    <row r="41" spans="1:23" x14ac:dyDescent="0.2">
      <c r="A41" s="69" t="s">
        <v>58</v>
      </c>
      <c r="B41" s="97">
        <v>63.654722491235184</v>
      </c>
      <c r="C41" s="97">
        <v>68.479406130268188</v>
      </c>
      <c r="D41" s="97">
        <v>74.596343798180371</v>
      </c>
      <c r="E41" s="97" t="s">
        <v>23</v>
      </c>
      <c r="F41" s="97">
        <v>77.467254453392371</v>
      </c>
      <c r="G41" s="97" t="s">
        <v>23</v>
      </c>
      <c r="H41" s="97">
        <v>74.352350345654258</v>
      </c>
      <c r="I41" s="97">
        <v>73.538594149120684</v>
      </c>
      <c r="J41" s="97">
        <v>72.813591680883903</v>
      </c>
      <c r="K41" s="99">
        <v>74.679775926010763</v>
      </c>
      <c r="L41" s="99">
        <v>72.97246954513281</v>
      </c>
      <c r="M41" s="99">
        <v>74.051771462353784</v>
      </c>
      <c r="N41" s="99">
        <v>70.929638052925725</v>
      </c>
      <c r="O41" s="99">
        <v>68.746632275389331</v>
      </c>
      <c r="P41" s="99">
        <v>69.0738917085406</v>
      </c>
      <c r="Q41" s="99">
        <v>67.78787703352053</v>
      </c>
      <c r="R41" s="99">
        <v>68.948529706743685</v>
      </c>
      <c r="S41" s="99">
        <v>67.042665202506299</v>
      </c>
      <c r="T41" s="99">
        <v>69.689236288335053</v>
      </c>
      <c r="U41" s="99">
        <v>69.5819267360433</v>
      </c>
      <c r="V41" s="99">
        <v>71.324872052053607</v>
      </c>
      <c r="W41" s="99">
        <v>70.951225748514204</v>
      </c>
    </row>
    <row r="42" spans="1:23" x14ac:dyDescent="0.2">
      <c r="A42" s="69" t="s">
        <v>59</v>
      </c>
      <c r="B42" s="97" t="s">
        <v>23</v>
      </c>
      <c r="C42" s="97">
        <v>46.590093323761664</v>
      </c>
      <c r="D42" s="97" t="s">
        <v>23</v>
      </c>
      <c r="E42" s="97" t="s">
        <v>23</v>
      </c>
      <c r="F42" s="97">
        <v>53.732934592258687</v>
      </c>
      <c r="G42" s="97" t="s">
        <v>23</v>
      </c>
      <c r="H42" s="97">
        <v>55.455194217065127</v>
      </c>
      <c r="I42" s="97">
        <v>56.339481303092818</v>
      </c>
      <c r="J42" s="97">
        <v>58.263034499593935</v>
      </c>
      <c r="K42" s="99">
        <v>55.949346784039534</v>
      </c>
      <c r="L42" s="99">
        <v>57.659074211480956</v>
      </c>
      <c r="M42" s="99">
        <v>58.609310582753359</v>
      </c>
      <c r="N42" s="99">
        <v>53.158712642467009</v>
      </c>
      <c r="O42" s="99">
        <v>49.664791381175043</v>
      </c>
      <c r="P42" s="99">
        <v>47.115725776966585</v>
      </c>
      <c r="Q42" s="99">
        <v>44.282304979900694</v>
      </c>
      <c r="R42" s="99">
        <v>45.918101672943934</v>
      </c>
      <c r="S42" s="99">
        <v>45.292081844194321</v>
      </c>
      <c r="T42" s="99">
        <v>42.722367995798209</v>
      </c>
      <c r="U42" s="99">
        <v>41.412268395574593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63.602383038039477</v>
      </c>
      <c r="F43" s="97">
        <v>63.566949362446891</v>
      </c>
      <c r="G43" s="97">
        <v>62.188581215847961</v>
      </c>
      <c r="H43" s="97">
        <v>62.819119325433917</v>
      </c>
      <c r="I43" s="97">
        <v>64.683595869751414</v>
      </c>
      <c r="J43" s="97">
        <v>67.047398407032375</v>
      </c>
      <c r="K43" s="99">
        <v>67.495910044840997</v>
      </c>
      <c r="L43" s="99">
        <v>69.168721515814497</v>
      </c>
      <c r="M43" s="99">
        <v>71.008658542516528</v>
      </c>
      <c r="N43" s="99">
        <v>70.30011183337011</v>
      </c>
      <c r="O43" s="99">
        <v>71.592646348919274</v>
      </c>
      <c r="P43" s="99">
        <v>72.582591200703988</v>
      </c>
      <c r="Q43" s="99">
        <v>74.219728102358502</v>
      </c>
      <c r="R43" s="99">
        <v>75.519363868332832</v>
      </c>
      <c r="S43" s="99">
        <v>76.984040347296514</v>
      </c>
      <c r="T43" s="99">
        <v>77.628836260503391</v>
      </c>
      <c r="U43" s="99">
        <v>77.523545719074633</v>
      </c>
      <c r="V43" s="99">
        <v>79.04525619487066</v>
      </c>
      <c r="W43" s="99">
        <v>80.311321635306726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65.070873800294649</v>
      </c>
      <c r="E44" s="97">
        <v>59.960660243438333</v>
      </c>
      <c r="F44" s="97">
        <v>60.175389067297182</v>
      </c>
      <c r="G44" s="97">
        <v>61.082762027869329</v>
      </c>
      <c r="H44" s="97">
        <v>60.992224487770571</v>
      </c>
      <c r="I44" s="97">
        <v>62.425576145128794</v>
      </c>
      <c r="J44" s="97">
        <v>58.160480421222246</v>
      </c>
      <c r="K44" s="99">
        <v>58.646185692377152</v>
      </c>
      <c r="L44" s="99">
        <v>57.651694055577053</v>
      </c>
      <c r="M44" s="99">
        <v>57.60428406083269</v>
      </c>
      <c r="N44" s="99">
        <v>55.284013604000059</v>
      </c>
      <c r="O44" s="99">
        <v>56.657074504838292</v>
      </c>
      <c r="P44" s="99">
        <v>54.416206307993342</v>
      </c>
      <c r="Q44" s="99">
        <v>52.83005715999213</v>
      </c>
      <c r="R44" s="99">
        <v>53.321642085891853</v>
      </c>
      <c r="S44" s="99">
        <v>55.203340721568331</v>
      </c>
      <c r="T44" s="99">
        <v>54.30370415568364</v>
      </c>
      <c r="U44" s="99">
        <v>61.14190180145053</v>
      </c>
      <c r="V44" s="99">
        <v>62.852777079619891</v>
      </c>
      <c r="W44" s="99">
        <v>61.947733760846127</v>
      </c>
    </row>
    <row r="45" spans="1:23" x14ac:dyDescent="0.2">
      <c r="A45" s="69" t="s">
        <v>62</v>
      </c>
      <c r="B45" s="97" t="s">
        <v>23</v>
      </c>
      <c r="C45" s="97">
        <v>21.088441094074646</v>
      </c>
      <c r="D45" s="97">
        <v>23.609253934213157</v>
      </c>
      <c r="E45" s="97">
        <v>33.439988080727176</v>
      </c>
      <c r="F45" s="97">
        <v>33.737870488643487</v>
      </c>
      <c r="G45" s="97">
        <v>28.696720562457511</v>
      </c>
      <c r="H45" s="97">
        <v>23.228538137575967</v>
      </c>
      <c r="I45" s="97">
        <v>24.179182843236855</v>
      </c>
      <c r="J45" s="97">
        <v>33.831609029782413</v>
      </c>
      <c r="K45" s="99">
        <v>37.025723366042115</v>
      </c>
      <c r="L45" s="99">
        <v>41.264380940404223</v>
      </c>
      <c r="M45" s="99">
        <v>44.225761956104179</v>
      </c>
      <c r="N45" s="99">
        <v>40.00359569322999</v>
      </c>
      <c r="O45" s="99">
        <v>42.545127697707819</v>
      </c>
      <c r="P45" s="99">
        <v>43.188167632674833</v>
      </c>
      <c r="Q45" s="99">
        <v>45.101028818666414</v>
      </c>
      <c r="R45" s="99">
        <v>47.486770396429549</v>
      </c>
      <c r="S45" s="99">
        <v>49.778166607256907</v>
      </c>
      <c r="T45" s="99">
        <v>50.005403767153325</v>
      </c>
      <c r="U45" s="99">
        <v>54.214014774898608</v>
      </c>
      <c r="V45" s="99">
        <v>56.876784890196696</v>
      </c>
      <c r="W45" s="99">
        <v>60.439013465366784</v>
      </c>
    </row>
    <row r="46" spans="1:23" x14ac:dyDescent="0.2">
      <c r="A46" s="5" t="s">
        <v>63</v>
      </c>
      <c r="B46" s="97">
        <v>68.971591057648013</v>
      </c>
      <c r="C46" s="97">
        <v>69.345216077109257</v>
      </c>
      <c r="D46" s="97">
        <v>66.289647786528761</v>
      </c>
      <c r="E46" s="97">
        <v>70.043970495984311</v>
      </c>
      <c r="F46" s="97">
        <v>69.553435734196327</v>
      </c>
      <c r="G46" s="97">
        <v>68.999566600557174</v>
      </c>
      <c r="H46" s="97">
        <v>69.487513644340808</v>
      </c>
      <c r="I46" s="97">
        <v>69.628586855495669</v>
      </c>
      <c r="J46" s="97">
        <v>69.169302918674703</v>
      </c>
      <c r="K46" s="99">
        <v>69.781755811949594</v>
      </c>
      <c r="L46" s="99">
        <v>69.972911959624938</v>
      </c>
      <c r="M46" s="99">
        <v>69.184806624238391</v>
      </c>
      <c r="N46" s="99">
        <v>67.495927621466919</v>
      </c>
      <c r="O46" s="99">
        <v>67.027824238440729</v>
      </c>
      <c r="P46" s="99">
        <v>67.590084578911984</v>
      </c>
      <c r="Q46" s="99">
        <v>67.993734020585777</v>
      </c>
      <c r="R46" s="99">
        <v>67.184912434640651</v>
      </c>
      <c r="S46" s="99">
        <v>67.654229006250517</v>
      </c>
      <c r="T46" s="99">
        <v>68.653695865366302</v>
      </c>
      <c r="U46" s="99">
        <v>68.160547044534127</v>
      </c>
      <c r="V46" s="99">
        <v>69.09573229364166</v>
      </c>
      <c r="W46" s="99">
        <v>68.885027087043738</v>
      </c>
    </row>
    <row r="47" spans="1:23" x14ac:dyDescent="0.2">
      <c r="A47" s="69" t="s">
        <v>64</v>
      </c>
      <c r="B47" s="97" t="s">
        <v>23</v>
      </c>
      <c r="C47" s="97">
        <v>41.393887247016572</v>
      </c>
      <c r="D47" s="97">
        <v>43.435596223392643</v>
      </c>
      <c r="E47" s="97">
        <v>44.315934701995296</v>
      </c>
      <c r="F47" s="97">
        <v>40.092969534554904</v>
      </c>
      <c r="G47" s="97">
        <v>35.474327317516398</v>
      </c>
      <c r="H47" s="97">
        <v>36.732397314944457</v>
      </c>
      <c r="I47" s="97">
        <v>41.118983899773802</v>
      </c>
      <c r="J47" s="97">
        <v>43.175622340732751</v>
      </c>
      <c r="K47" s="99">
        <v>48.275080982310811</v>
      </c>
      <c r="L47" s="99">
        <v>50.334971150965757</v>
      </c>
      <c r="M47" s="99">
        <v>52.570648828025277</v>
      </c>
      <c r="N47" s="99">
        <v>57.235674576738027</v>
      </c>
      <c r="O47" s="99">
        <v>59.813449254619044</v>
      </c>
      <c r="P47" s="99">
        <v>62.421996016489111</v>
      </c>
      <c r="Q47" s="99">
        <v>65.626036272208182</v>
      </c>
      <c r="R47" s="99">
        <v>69.430776412204438</v>
      </c>
      <c r="S47" s="99">
        <v>71.526853462122759</v>
      </c>
      <c r="T47" s="99">
        <v>73.439637976667711</v>
      </c>
      <c r="U47" s="99">
        <v>74.137893096262616</v>
      </c>
      <c r="V47" s="99">
        <v>73.110788040010988</v>
      </c>
      <c r="W47" s="99">
        <v>75.600335757244636</v>
      </c>
    </row>
    <row r="48" spans="1:23" x14ac:dyDescent="0.2">
      <c r="A48" s="69" t="s">
        <v>65</v>
      </c>
      <c r="B48" s="97">
        <v>69.313079949378448</v>
      </c>
      <c r="C48" s="97">
        <v>71.055558298961387</v>
      </c>
      <c r="D48" s="97">
        <v>70.530270221411214</v>
      </c>
      <c r="E48" s="97">
        <v>74.193452634937827</v>
      </c>
      <c r="F48" s="97">
        <v>72.087654065472918</v>
      </c>
      <c r="G48" s="97">
        <v>69.26553551203861</v>
      </c>
      <c r="H48" s="97">
        <v>68.307855655227797</v>
      </c>
      <c r="I48" s="97">
        <v>68.152401518125899</v>
      </c>
      <c r="J48" s="97">
        <v>68.9240174566023</v>
      </c>
      <c r="K48" s="99">
        <v>70.096058053706471</v>
      </c>
      <c r="L48" s="99">
        <v>70.800860337193285</v>
      </c>
      <c r="M48" s="99">
        <v>71.378653269095722</v>
      </c>
      <c r="N48" s="99">
        <v>69.485611643557533</v>
      </c>
      <c r="O48" s="99">
        <v>68.027740049208347</v>
      </c>
      <c r="P48" s="99">
        <v>68.426587744769563</v>
      </c>
      <c r="Q48" s="99">
        <v>69.587129243995037</v>
      </c>
      <c r="R48" s="99">
        <v>70.912860607313178</v>
      </c>
      <c r="S48" s="99">
        <v>71.512554070759506</v>
      </c>
      <c r="T48" s="99">
        <v>71.869382379911698</v>
      </c>
      <c r="U48" s="99">
        <v>72.530440000774306</v>
      </c>
      <c r="V48" s="99">
        <v>72.88026609154366</v>
      </c>
      <c r="W48" s="99">
        <v>72.576360194169752</v>
      </c>
    </row>
    <row r="49" spans="1:23" x14ac:dyDescent="0.2">
      <c r="A49" s="69" t="s">
        <v>66</v>
      </c>
      <c r="B49" s="97">
        <v>55.84772723759739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66.837634462086541</v>
      </c>
      <c r="H49" s="97" t="s">
        <v>23</v>
      </c>
      <c r="I49" s="97">
        <v>67.748315759115158</v>
      </c>
      <c r="J49" s="97">
        <v>69.781120798167763</v>
      </c>
      <c r="K49" s="99">
        <v>70.406184167441239</v>
      </c>
      <c r="L49" s="99">
        <v>70.558991469630456</v>
      </c>
      <c r="M49" s="99">
        <v>69.324170714064266</v>
      </c>
      <c r="N49" s="99">
        <v>68.089246357997496</v>
      </c>
      <c r="O49" s="99">
        <v>68.436906491587365</v>
      </c>
      <c r="P49" s="99">
        <v>68.784564665398406</v>
      </c>
      <c r="Q49" s="99">
        <v>70.41957010456683</v>
      </c>
      <c r="R49" s="99">
        <v>70.820397936243026</v>
      </c>
      <c r="S49" s="99">
        <v>71.285164834095355</v>
      </c>
      <c r="T49" s="99">
        <v>71.419980253632048</v>
      </c>
      <c r="U49" s="99">
        <v>70.206334308955931</v>
      </c>
      <c r="V49" s="99">
        <v>69.872427109082096</v>
      </c>
      <c r="W49" s="99">
        <v>69.872438531358583</v>
      </c>
    </row>
    <row r="50" spans="1:23" x14ac:dyDescent="0.2">
      <c r="A50" s="75" t="s">
        <v>67</v>
      </c>
      <c r="B50" s="100">
        <v>65.231153020323063</v>
      </c>
      <c r="C50" s="100">
        <v>68.079883469477281</v>
      </c>
      <c r="D50" s="100">
        <v>66.634412457115658</v>
      </c>
      <c r="E50" s="100">
        <v>69.291136080811683</v>
      </c>
      <c r="F50" s="100">
        <v>68.912983722290505</v>
      </c>
      <c r="G50" s="100">
        <v>67.382954175137542</v>
      </c>
      <c r="H50" s="100">
        <v>66.984384488467924</v>
      </c>
      <c r="I50" s="100">
        <v>67.085551379223929</v>
      </c>
      <c r="J50" s="100">
        <v>67.618033003618805</v>
      </c>
      <c r="K50" s="101">
        <v>68.480377817775562</v>
      </c>
      <c r="L50" s="101">
        <v>68.898585878601807</v>
      </c>
      <c r="M50" s="101">
        <v>68.886908993492597</v>
      </c>
      <c r="N50" s="101">
        <v>66.872061117312029</v>
      </c>
      <c r="O50" s="101">
        <v>66.370673496769598</v>
      </c>
      <c r="P50" s="101">
        <v>67.137259310663453</v>
      </c>
      <c r="Q50" s="101">
        <v>67.657619796963459</v>
      </c>
      <c r="R50" s="101">
        <v>68.172243860246141</v>
      </c>
      <c r="S50" s="101">
        <v>68.738700657390154</v>
      </c>
      <c r="T50" s="101">
        <v>69.072284064777648</v>
      </c>
      <c r="U50" s="101">
        <v>69.820840257873357</v>
      </c>
      <c r="V50" s="101">
        <v>70.432862672602241</v>
      </c>
      <c r="W50" s="101">
        <v>70.594265522029715</v>
      </c>
    </row>
    <row r="51" spans="1:23" x14ac:dyDescent="0.2">
      <c r="A51" s="75" t="s">
        <v>68</v>
      </c>
      <c r="B51" s="100">
        <v>62.314606606637149</v>
      </c>
      <c r="C51" s="100">
        <v>63.476537980526039</v>
      </c>
      <c r="D51" s="100">
        <v>62.114668971949769</v>
      </c>
      <c r="E51" s="100">
        <v>64.251089871909301</v>
      </c>
      <c r="F51" s="100">
        <v>64.275287545746849</v>
      </c>
      <c r="G51" s="100">
        <v>63.752165908348843</v>
      </c>
      <c r="H51" s="100">
        <v>63.446804080307174</v>
      </c>
      <c r="I51" s="100">
        <v>63.461978267565712</v>
      </c>
      <c r="J51" s="100">
        <v>63.068665810887445</v>
      </c>
      <c r="K51" s="101">
        <v>63.588736318779659</v>
      </c>
      <c r="L51" s="101">
        <v>63.958071204595434</v>
      </c>
      <c r="M51" s="101">
        <v>63.581950204950054</v>
      </c>
      <c r="N51" s="101">
        <v>62.026375208493633</v>
      </c>
      <c r="O51" s="101">
        <v>62.194575345508582</v>
      </c>
      <c r="P51" s="101">
        <v>63.559740503043663</v>
      </c>
      <c r="Q51" s="101">
        <v>63.862428791677928</v>
      </c>
      <c r="R51" s="101">
        <v>63.635386546137674</v>
      </c>
      <c r="S51" s="101">
        <v>63.930365851989023</v>
      </c>
      <c r="T51" s="101">
        <v>64.590948427911727</v>
      </c>
      <c r="U51" s="101">
        <v>65.244397504374589</v>
      </c>
      <c r="V51" s="101">
        <v>66.128647338365212</v>
      </c>
      <c r="W51" s="101">
        <v>66.501674052420341</v>
      </c>
    </row>
    <row r="52" spans="1:23" x14ac:dyDescent="0.2">
      <c r="A52" s="95" t="s">
        <v>69</v>
      </c>
      <c r="B52" s="100" t="s">
        <v>23</v>
      </c>
      <c r="C52" s="100" t="s">
        <v>23</v>
      </c>
      <c r="D52" s="100">
        <v>61.668930141329007</v>
      </c>
      <c r="E52" s="100">
        <v>63.562155334988276</v>
      </c>
      <c r="F52" s="100">
        <v>63.547002044436105</v>
      </c>
      <c r="G52" s="100">
        <v>62.767133539570509</v>
      </c>
      <c r="H52" s="100">
        <v>62.54587471240275</v>
      </c>
      <c r="I52" s="100">
        <v>62.583474679831319</v>
      </c>
      <c r="J52" s="100">
        <v>62.142409926344477</v>
      </c>
      <c r="K52" s="101">
        <v>62.666510645397501</v>
      </c>
      <c r="L52" s="101">
        <v>62.91396357697473</v>
      </c>
      <c r="M52" s="101">
        <v>62.452547539396051</v>
      </c>
      <c r="N52" s="101">
        <v>60.993167355958178</v>
      </c>
      <c r="O52" s="101">
        <v>61.119739878792053</v>
      </c>
      <c r="P52" s="101">
        <v>62.403656332161937</v>
      </c>
      <c r="Q52" s="101">
        <v>62.741649067676917</v>
      </c>
      <c r="R52" s="101">
        <v>62.721283723480923</v>
      </c>
      <c r="S52" s="101">
        <v>63.104085298331491</v>
      </c>
      <c r="T52" s="101">
        <v>63.608082473589043</v>
      </c>
      <c r="U52" s="101">
        <v>65.069110601928131</v>
      </c>
      <c r="V52" s="101">
        <v>65.87632123346863</v>
      </c>
      <c r="W52" s="101">
        <v>66.281332100306841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W55"/>
  <sheetViews>
    <sheetView showGridLines="0" workbookViewId="0">
      <selection activeCell="A56" sqref="A56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33.483001924310457</v>
      </c>
      <c r="F6" s="98">
        <v>34.99868524848803</v>
      </c>
      <c r="G6" s="98">
        <v>33.887289181406828</v>
      </c>
      <c r="H6" s="97">
        <v>27.404812868910945</v>
      </c>
      <c r="I6" s="97">
        <v>25.011487210905191</v>
      </c>
      <c r="J6" s="97">
        <v>25.830273357813137</v>
      </c>
      <c r="K6" s="99">
        <v>26.47204201421069</v>
      </c>
      <c r="L6" s="99">
        <v>28.824484454891319</v>
      </c>
      <c r="M6" s="99">
        <v>29.028024253179531</v>
      </c>
      <c r="N6" s="99">
        <v>29.140069600944312</v>
      </c>
      <c r="O6" s="99">
        <v>29.324847021479911</v>
      </c>
      <c r="P6" s="99">
        <v>30.196501608048425</v>
      </c>
      <c r="Q6" s="99">
        <v>29.641357294005942</v>
      </c>
      <c r="R6" s="99">
        <v>29.135135391411382</v>
      </c>
      <c r="S6" s="99">
        <v>30.468554928068198</v>
      </c>
      <c r="T6" s="99">
        <v>25.977390299200231</v>
      </c>
      <c r="U6" s="99">
        <v>25.806407670943869</v>
      </c>
      <c r="V6" s="99">
        <v>25.223233669648735</v>
      </c>
      <c r="W6" s="99" t="s">
        <v>23</v>
      </c>
    </row>
    <row r="7" spans="1:23" x14ac:dyDescent="0.2">
      <c r="A7" s="69" t="s">
        <v>24</v>
      </c>
      <c r="B7" s="97">
        <v>28.548895899053626</v>
      </c>
      <c r="C7" s="97" t="s">
        <v>23</v>
      </c>
      <c r="D7" s="97" t="s">
        <v>23</v>
      </c>
      <c r="E7" s="97">
        <v>26.780965911818065</v>
      </c>
      <c r="F7" s="97" t="s">
        <v>23</v>
      </c>
      <c r="G7" s="97">
        <v>25.95900572224409</v>
      </c>
      <c r="H7" s="97" t="s">
        <v>23</v>
      </c>
      <c r="I7" s="97">
        <v>27.098349876318998</v>
      </c>
      <c r="J7" s="97" t="s">
        <v>23</v>
      </c>
      <c r="K7" s="99">
        <v>24.950406847528608</v>
      </c>
      <c r="L7" s="99" t="s">
        <v>23</v>
      </c>
      <c r="M7" s="99">
        <v>24.182747861239402</v>
      </c>
      <c r="N7" s="99" t="s">
        <v>23</v>
      </c>
      <c r="O7" s="99">
        <v>26.397865114022316</v>
      </c>
      <c r="P7" s="99">
        <v>28.02927537146282</v>
      </c>
      <c r="Q7" s="99" t="s">
        <v>23</v>
      </c>
      <c r="R7" s="99">
        <v>29.632971333821313</v>
      </c>
      <c r="S7" s="99" t="s">
        <v>23</v>
      </c>
      <c r="T7" s="99">
        <v>30.626383142499758</v>
      </c>
      <c r="U7" s="99" t="s">
        <v>23</v>
      </c>
      <c r="V7" s="99">
        <v>33.981610307906358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26.209878195447857</v>
      </c>
      <c r="D8" s="97">
        <v>22.51976621823863</v>
      </c>
      <c r="E8" s="97">
        <v>20.240662283964991</v>
      </c>
      <c r="F8" s="97">
        <v>19.716763183746465</v>
      </c>
      <c r="G8" s="97">
        <v>21.159074073732491</v>
      </c>
      <c r="H8" s="97">
        <v>22.211940079423911</v>
      </c>
      <c r="I8" s="97">
        <v>21.757771625921308</v>
      </c>
      <c r="J8" s="97">
        <v>22.315225640366474</v>
      </c>
      <c r="K8" s="99">
        <v>21.311953948501486</v>
      </c>
      <c r="L8" s="99">
        <v>21.134052858712707</v>
      </c>
      <c r="M8" s="99">
        <v>21.830402632354705</v>
      </c>
      <c r="N8" s="99">
        <v>23.724114028247119</v>
      </c>
      <c r="O8" s="99">
        <v>23.512520868113523</v>
      </c>
      <c r="P8" s="99">
        <v>22.341206706645451</v>
      </c>
      <c r="Q8" s="99">
        <v>21.317969374702866</v>
      </c>
      <c r="R8" s="99">
        <v>21.740419547856149</v>
      </c>
      <c r="S8" s="99">
        <v>20.649823206275538</v>
      </c>
      <c r="T8" s="99">
        <v>20.328279733549444</v>
      </c>
      <c r="U8" s="99">
        <v>21.157283449221818</v>
      </c>
      <c r="V8" s="99">
        <v>19.83344934576488</v>
      </c>
      <c r="W8" s="99">
        <v>19.714697704166191</v>
      </c>
    </row>
    <row r="9" spans="1:23" x14ac:dyDescent="0.2">
      <c r="A9" s="73" t="s">
        <v>26</v>
      </c>
      <c r="B9" s="97">
        <v>26.65911664779162</v>
      </c>
      <c r="C9" s="97">
        <v>30.566388115134636</v>
      </c>
      <c r="D9" s="97">
        <v>26.835829576850372</v>
      </c>
      <c r="E9" s="97">
        <v>28.181552831290134</v>
      </c>
      <c r="F9" s="97">
        <v>27.769852591535898</v>
      </c>
      <c r="G9" s="97">
        <v>31.674881033310676</v>
      </c>
      <c r="H9" s="97">
        <v>32.979628204608971</v>
      </c>
      <c r="I9" s="97">
        <v>33.955545560178422</v>
      </c>
      <c r="J9" s="97">
        <v>33.961388859151413</v>
      </c>
      <c r="K9" s="99">
        <v>33.102926510540257</v>
      </c>
      <c r="L9" s="99">
        <v>33.920484816196058</v>
      </c>
      <c r="M9" s="99">
        <v>35.533803778738907</v>
      </c>
      <c r="N9" s="99">
        <v>35.905605894652993</v>
      </c>
      <c r="O9" s="99">
        <v>36.991121341663927</v>
      </c>
      <c r="P9" s="99">
        <v>37.31903485254692</v>
      </c>
      <c r="Q9" s="99">
        <v>39.392910079051383</v>
      </c>
      <c r="R9" s="99">
        <v>39.465491199408156</v>
      </c>
      <c r="S9" s="99">
        <v>37.700315826412442</v>
      </c>
      <c r="T9" s="99">
        <v>39.299172180518056</v>
      </c>
      <c r="U9" s="99">
        <v>39.439113548092301</v>
      </c>
      <c r="V9" s="99">
        <v>40.129295869248857</v>
      </c>
      <c r="W9" s="99">
        <v>41.730924156980088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43.039077014369404</v>
      </c>
      <c r="M10" s="99">
        <v>40.814436476544095</v>
      </c>
      <c r="N10" s="99">
        <v>39.811080454532195</v>
      </c>
      <c r="O10" s="99">
        <v>38.528341481545155</v>
      </c>
      <c r="P10" s="99">
        <v>32.409969819678039</v>
      </c>
      <c r="Q10" s="99">
        <v>34.268236768464611</v>
      </c>
      <c r="R10" s="99">
        <v>39.323470491687878</v>
      </c>
      <c r="S10" s="99">
        <v>38.95903083146478</v>
      </c>
      <c r="T10" s="99">
        <v>38.53253806924549</v>
      </c>
      <c r="U10" s="99">
        <v>43.059262501285986</v>
      </c>
      <c r="V10" s="99">
        <v>45.854346620671379</v>
      </c>
      <c r="W10" s="99">
        <v>47.364453082697679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57.451715956514789</v>
      </c>
      <c r="F11" s="97">
        <v>58.152411609871237</v>
      </c>
      <c r="G11" s="97">
        <v>50.706747950296759</v>
      </c>
      <c r="H11" s="97">
        <v>46.3022388080675</v>
      </c>
      <c r="I11" s="97">
        <v>47.509580567971774</v>
      </c>
      <c r="J11" s="97">
        <v>48.274093545877179</v>
      </c>
      <c r="K11" s="99">
        <v>46.054896420595881</v>
      </c>
      <c r="L11" s="99">
        <v>42.200303279371589</v>
      </c>
      <c r="M11" s="99">
        <v>40.318859813186606</v>
      </c>
      <c r="N11" s="99">
        <v>42.740869721530117</v>
      </c>
      <c r="O11" s="99">
        <v>40.850321626812161</v>
      </c>
      <c r="P11" s="99">
        <v>38.605364349123818</v>
      </c>
      <c r="Q11" s="99">
        <v>39.428164399232642</v>
      </c>
      <c r="R11" s="99">
        <v>40.462498733620848</v>
      </c>
      <c r="S11" s="99">
        <v>34.036514032532104</v>
      </c>
      <c r="T11" s="99">
        <v>31.602296759282627</v>
      </c>
      <c r="U11" s="99">
        <v>26.553755721060458</v>
      </c>
      <c r="V11" s="99">
        <v>29.153069682666207</v>
      </c>
      <c r="W11" s="99">
        <v>31.453008577094021</v>
      </c>
    </row>
    <row r="12" spans="1:23" x14ac:dyDescent="0.2">
      <c r="A12" s="69" t="s">
        <v>29</v>
      </c>
      <c r="B12" s="97">
        <v>26.741115388058368</v>
      </c>
      <c r="C12" s="97">
        <v>22.567375886524825</v>
      </c>
      <c r="D12" s="97">
        <v>24.526775602653291</v>
      </c>
      <c r="E12" s="97" t="s">
        <v>23</v>
      </c>
      <c r="F12" s="97">
        <v>18.913364792155075</v>
      </c>
      <c r="G12" s="97">
        <v>23.048996543812262</v>
      </c>
      <c r="H12" s="97">
        <v>23.211180851879014</v>
      </c>
      <c r="I12" s="97">
        <v>24.408237143760047</v>
      </c>
      <c r="J12" s="97">
        <v>24.626489982181411</v>
      </c>
      <c r="K12" s="99">
        <v>25.909187603888224</v>
      </c>
      <c r="L12" s="99">
        <v>26.412459507082104</v>
      </c>
      <c r="M12" s="99">
        <v>27.183850049036291</v>
      </c>
      <c r="N12" s="99">
        <v>27.724422633562611</v>
      </c>
      <c r="O12" s="99">
        <v>30.315772755409746</v>
      </c>
      <c r="P12" s="99">
        <v>30.880011179882093</v>
      </c>
      <c r="Q12" s="99">
        <v>31.642260247421444</v>
      </c>
      <c r="R12" s="99">
        <v>33.88653662638454</v>
      </c>
      <c r="S12" s="99">
        <v>33.530216687163325</v>
      </c>
      <c r="T12" s="99">
        <v>33.94148850667095</v>
      </c>
      <c r="U12" s="99">
        <v>32.367044530686755</v>
      </c>
      <c r="V12" s="99">
        <v>32.078258772458703</v>
      </c>
      <c r="W12" s="99">
        <v>32.426084148095953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52.416292716327462</v>
      </c>
      <c r="F13" s="97">
        <v>50.530451866697014</v>
      </c>
      <c r="G13" s="97">
        <v>47.898966704454246</v>
      </c>
      <c r="H13" s="97">
        <v>47.256738673711816</v>
      </c>
      <c r="I13" s="97">
        <v>45.479134466437507</v>
      </c>
      <c r="J13" s="97">
        <v>41.429074066597067</v>
      </c>
      <c r="K13" s="99">
        <v>40.617969379692738</v>
      </c>
      <c r="L13" s="99">
        <v>41.799814452118348</v>
      </c>
      <c r="M13" s="99">
        <v>42.941845463442398</v>
      </c>
      <c r="N13" s="99">
        <v>42.159181694616784</v>
      </c>
      <c r="O13" s="99">
        <v>38.036368854388819</v>
      </c>
      <c r="P13" s="99">
        <v>27.834008676367539</v>
      </c>
      <c r="Q13" s="99">
        <v>32.131364056289726</v>
      </c>
      <c r="R13" s="99">
        <v>42.302985542468733</v>
      </c>
      <c r="S13" s="99">
        <v>44.292031694659897</v>
      </c>
      <c r="T13" s="99">
        <v>41.35129780067367</v>
      </c>
      <c r="U13" s="99">
        <v>35.52933343197455</v>
      </c>
      <c r="V13" s="99">
        <v>39.629337539432171</v>
      </c>
      <c r="W13" s="99">
        <v>44.541078656602132</v>
      </c>
    </row>
    <row r="14" spans="1:23" x14ac:dyDescent="0.2">
      <c r="A14" s="69" t="s">
        <v>31</v>
      </c>
      <c r="B14" s="97">
        <v>22.237638262529195</v>
      </c>
      <c r="C14" s="97">
        <v>22.098122112117842</v>
      </c>
      <c r="D14" s="97">
        <v>19.544145427971344</v>
      </c>
      <c r="E14" s="97">
        <v>17.847552371653531</v>
      </c>
      <c r="F14" s="97">
        <v>18.058318170849542</v>
      </c>
      <c r="G14" s="97">
        <v>19.161202721012419</v>
      </c>
      <c r="H14" s="97">
        <v>19.214556271326096</v>
      </c>
      <c r="I14" s="97">
        <v>19.793765248843098</v>
      </c>
      <c r="J14" s="97">
        <v>19.038310466412113</v>
      </c>
      <c r="K14" s="99">
        <v>18.732899601648697</v>
      </c>
      <c r="L14" s="99">
        <v>18.656246852308588</v>
      </c>
      <c r="M14" s="99">
        <v>17.182786752294014</v>
      </c>
      <c r="N14" s="99">
        <v>18.902419760817121</v>
      </c>
      <c r="O14" s="99">
        <v>20.438520174578041</v>
      </c>
      <c r="P14" s="99">
        <v>19.987472939930974</v>
      </c>
      <c r="Q14" s="99">
        <v>21.584692254908163</v>
      </c>
      <c r="R14" s="99">
        <v>21.515237653536001</v>
      </c>
      <c r="S14" s="99">
        <v>22.873266688165106</v>
      </c>
      <c r="T14" s="99">
        <v>24.38682897099277</v>
      </c>
      <c r="U14" s="99">
        <v>25.139636523177128</v>
      </c>
      <c r="V14" s="99">
        <v>25.387157390008426</v>
      </c>
      <c r="W14" s="99">
        <v>25.223294033583421</v>
      </c>
    </row>
    <row r="15" spans="1:23" x14ac:dyDescent="0.2">
      <c r="A15" s="69" t="s">
        <v>32</v>
      </c>
      <c r="B15" s="97">
        <v>16.417138750326679</v>
      </c>
      <c r="C15" s="97">
        <v>15.083360771628898</v>
      </c>
      <c r="D15" s="97">
        <v>16.705696051588241</v>
      </c>
      <c r="E15" s="97">
        <v>18.751809159516178</v>
      </c>
      <c r="F15" s="97">
        <v>18.904795366731967</v>
      </c>
      <c r="G15" s="97">
        <v>18.860843685095205</v>
      </c>
      <c r="H15" s="97">
        <v>19.361021588181988</v>
      </c>
      <c r="I15" s="97">
        <v>18.633245668515986</v>
      </c>
      <c r="J15" s="97">
        <v>18.827420896994237</v>
      </c>
      <c r="K15" s="99">
        <v>19.20326148676391</v>
      </c>
      <c r="L15" s="99">
        <v>19.49616144004775</v>
      </c>
      <c r="M15" s="99">
        <v>20.0359989377963</v>
      </c>
      <c r="N15" s="99">
        <v>20.802757809955637</v>
      </c>
      <c r="O15" s="99">
        <v>21.579034014896166</v>
      </c>
      <c r="P15" s="99">
        <v>20.946716618732854</v>
      </c>
      <c r="Q15" s="99">
        <v>20.828439279916353</v>
      </c>
      <c r="R15" s="99">
        <v>20.879797221615195</v>
      </c>
      <c r="S15" s="99">
        <v>22.121305148133359</v>
      </c>
      <c r="T15" s="99">
        <v>21.986158265603752</v>
      </c>
      <c r="U15" s="99">
        <v>20.541420750627331</v>
      </c>
      <c r="V15" s="99">
        <v>20.674804637880246</v>
      </c>
      <c r="W15" s="99">
        <v>20.502415375324627</v>
      </c>
    </row>
    <row r="16" spans="1:23" x14ac:dyDescent="0.2">
      <c r="A16" s="69" t="s">
        <v>33</v>
      </c>
      <c r="B16" s="97">
        <v>14.459153417162279</v>
      </c>
      <c r="C16" s="97">
        <v>33.763003545530125</v>
      </c>
      <c r="D16" s="97">
        <v>44.308799761166988</v>
      </c>
      <c r="E16" s="97" t="s">
        <v>23</v>
      </c>
      <c r="F16" s="97">
        <v>44.920728126834994</v>
      </c>
      <c r="G16" s="97" t="s">
        <v>23</v>
      </c>
      <c r="H16" s="97">
        <v>46.715007465892121</v>
      </c>
      <c r="I16" s="97">
        <v>48.165878586742636</v>
      </c>
      <c r="J16" s="97">
        <v>47.482254310424501</v>
      </c>
      <c r="K16" s="99">
        <v>47.807950269916574</v>
      </c>
      <c r="L16" s="99">
        <v>49.232259988073949</v>
      </c>
      <c r="M16" s="99">
        <v>33.752505354121269</v>
      </c>
      <c r="N16" s="99">
        <v>36.672409383958971</v>
      </c>
      <c r="O16" s="99">
        <v>35.728861680418774</v>
      </c>
      <c r="P16" s="99">
        <v>40.220337555144766</v>
      </c>
      <c r="Q16" s="99">
        <v>39.944677033492823</v>
      </c>
      <c r="R16" s="99">
        <v>37.429980827880769</v>
      </c>
      <c r="S16" s="99">
        <v>37.158922276266445</v>
      </c>
      <c r="T16" s="99">
        <v>37.783920836708099</v>
      </c>
      <c r="U16" s="99">
        <v>31.886693497816644</v>
      </c>
      <c r="V16" s="99">
        <v>28.29873971635033</v>
      </c>
      <c r="W16" s="99">
        <v>28.384213351932498</v>
      </c>
    </row>
    <row r="17" spans="1:23" x14ac:dyDescent="0.2">
      <c r="A17" s="69" t="s">
        <v>34</v>
      </c>
      <c r="B17" s="97">
        <v>16.030197246156604</v>
      </c>
      <c r="C17" s="97">
        <v>23.21051091116723</v>
      </c>
      <c r="D17" s="97">
        <v>20.436916910581221</v>
      </c>
      <c r="E17" s="97">
        <v>20.24832043541117</v>
      </c>
      <c r="F17" s="97">
        <v>21.82511874172701</v>
      </c>
      <c r="G17" s="97">
        <v>22.447416074662211</v>
      </c>
      <c r="H17" s="97">
        <v>24.706744868035191</v>
      </c>
      <c r="I17" s="97">
        <v>26.733318843729627</v>
      </c>
      <c r="J17" s="97">
        <v>27.093596059113302</v>
      </c>
      <c r="K17" s="99">
        <v>27.087374261355947</v>
      </c>
      <c r="L17" s="99">
        <v>27.138157894736842</v>
      </c>
      <c r="M17" s="99">
        <v>28.776481424623885</v>
      </c>
      <c r="N17" s="99">
        <v>26.649061470501788</v>
      </c>
      <c r="O17" s="99">
        <v>26.540500954296771</v>
      </c>
      <c r="P17" s="99">
        <v>25.297272965977719</v>
      </c>
      <c r="Q17" s="99">
        <v>23.417164979450543</v>
      </c>
      <c r="R17" s="99">
        <v>23.540954236191588</v>
      </c>
      <c r="S17" s="99">
        <v>24.605688864923163</v>
      </c>
      <c r="T17" s="99">
        <v>23.784861839354072</v>
      </c>
      <c r="U17" s="99">
        <v>23.583509180813202</v>
      </c>
      <c r="V17" s="99">
        <v>20.752047451908687</v>
      </c>
      <c r="W17" s="99">
        <v>24.148593112504589</v>
      </c>
    </row>
    <row r="18" spans="1:23" x14ac:dyDescent="0.2">
      <c r="A18" s="69" t="s">
        <v>35</v>
      </c>
      <c r="B18" s="97">
        <v>25.96754057428215</v>
      </c>
      <c r="C18" s="97">
        <v>29.369160137971257</v>
      </c>
      <c r="D18" s="97">
        <v>27.527170800391897</v>
      </c>
      <c r="E18" s="97">
        <v>16.235616438356164</v>
      </c>
      <c r="F18" s="97">
        <v>18.787900344931973</v>
      </c>
      <c r="G18" s="97">
        <v>16.076669495728911</v>
      </c>
      <c r="H18" s="97">
        <v>21.302698145025296</v>
      </c>
      <c r="I18" s="97" t="s">
        <v>23</v>
      </c>
      <c r="J18" s="97">
        <v>21.961001013981949</v>
      </c>
      <c r="K18" s="99">
        <v>23.718367884203477</v>
      </c>
      <c r="L18" s="99">
        <v>25.141196806485517</v>
      </c>
      <c r="M18" s="99">
        <v>25.141196809766807</v>
      </c>
      <c r="N18" s="99">
        <v>25.134131425951541</v>
      </c>
      <c r="O18" s="99" t="s">
        <v>23</v>
      </c>
      <c r="P18" s="99">
        <v>26.370480543265863</v>
      </c>
      <c r="Q18" s="99" t="s">
        <v>23</v>
      </c>
      <c r="R18" s="99">
        <v>37.356151195328451</v>
      </c>
      <c r="S18" s="99">
        <v>32.846175763811722</v>
      </c>
      <c r="T18" s="99">
        <v>29.356101934987283</v>
      </c>
      <c r="U18" s="99">
        <v>30.849405842330292</v>
      </c>
      <c r="V18" s="99">
        <v>31.497870562916013</v>
      </c>
      <c r="W18" s="99">
        <v>31.508676595161354</v>
      </c>
    </row>
    <row r="19" spans="1:23" x14ac:dyDescent="0.2">
      <c r="A19" s="69" t="s">
        <v>36</v>
      </c>
      <c r="B19" s="97" t="s">
        <v>23</v>
      </c>
      <c r="C19" s="97">
        <v>26.612407412828997</v>
      </c>
      <c r="D19" s="97">
        <v>25.828903902883322</v>
      </c>
      <c r="E19" s="97">
        <v>15.557785724718599</v>
      </c>
      <c r="F19" s="97">
        <v>15.414830843566147</v>
      </c>
      <c r="G19" s="97">
        <v>16.116907059056796</v>
      </c>
      <c r="H19" s="97">
        <v>17.483185400396266</v>
      </c>
      <c r="I19" s="97">
        <v>15.806189652166887</v>
      </c>
      <c r="J19" s="97">
        <v>14.859442404019575</v>
      </c>
      <c r="K19" s="99">
        <v>14.818059631123026</v>
      </c>
      <c r="L19" s="99">
        <v>12.931752619238681</v>
      </c>
      <c r="M19" s="99">
        <v>13.829809351545769</v>
      </c>
      <c r="N19" s="99">
        <v>13.318267017818588</v>
      </c>
      <c r="O19" s="99">
        <v>13.709408064221011</v>
      </c>
      <c r="P19" s="99">
        <v>12.916432634742495</v>
      </c>
      <c r="Q19" s="99">
        <v>12.800263643170599</v>
      </c>
      <c r="R19" s="99">
        <v>12.818557796723736</v>
      </c>
      <c r="S19" s="99">
        <v>12.36426562837984</v>
      </c>
      <c r="T19" s="99">
        <v>12.115725092547883</v>
      </c>
      <c r="U19" s="99">
        <v>10.905241826044474</v>
      </c>
      <c r="V19" s="99">
        <v>9.8006237651246728</v>
      </c>
      <c r="W19" s="99">
        <v>9.2952861901647328</v>
      </c>
    </row>
    <row r="20" spans="1:23" x14ac:dyDescent="0.2">
      <c r="A20" s="69" t="s">
        <v>37</v>
      </c>
      <c r="B20" s="97">
        <v>17.907349207655475</v>
      </c>
      <c r="C20" s="97">
        <v>21.450049835033592</v>
      </c>
      <c r="D20" s="97">
        <v>25.46360394652644</v>
      </c>
      <c r="E20" s="97">
        <v>31.019317351909663</v>
      </c>
      <c r="F20" s="97">
        <v>32.551833895757504</v>
      </c>
      <c r="G20" s="97">
        <v>32.823041884996066</v>
      </c>
      <c r="H20" s="97">
        <v>33.854695646286146</v>
      </c>
      <c r="I20" s="97">
        <v>32.813217072051401</v>
      </c>
      <c r="J20" s="97">
        <v>30.205528630407468</v>
      </c>
      <c r="K20" s="99">
        <v>30.263259522437362</v>
      </c>
      <c r="L20" s="99">
        <v>30.141404390227844</v>
      </c>
      <c r="M20" s="99">
        <v>30.46575544416832</v>
      </c>
      <c r="N20" s="99">
        <v>30.256650528398151</v>
      </c>
      <c r="O20" s="99">
        <v>28.777216699193371</v>
      </c>
      <c r="P20" s="99">
        <v>28.617003018586011</v>
      </c>
      <c r="Q20" s="99">
        <v>28.034629923180098</v>
      </c>
      <c r="R20" s="99">
        <v>28.299917552697174</v>
      </c>
      <c r="S20" s="99">
        <v>26.701471791711</v>
      </c>
      <c r="T20" s="99">
        <v>25.513381775511125</v>
      </c>
      <c r="U20" s="99">
        <v>24.154176239443334</v>
      </c>
      <c r="V20" s="99">
        <v>23.571814328612888</v>
      </c>
      <c r="W20" s="99">
        <v>22.843104990067602</v>
      </c>
    </row>
    <row r="21" spans="1:23" x14ac:dyDescent="0.2">
      <c r="A21" s="69" t="s">
        <v>38</v>
      </c>
      <c r="B21" s="97">
        <v>17.55623887701573</v>
      </c>
      <c r="C21" s="97">
        <v>12.072949851329614</v>
      </c>
      <c r="D21" s="97">
        <v>14.533599976985656</v>
      </c>
      <c r="E21" s="97">
        <v>14.52853204593208</v>
      </c>
      <c r="F21" s="97">
        <v>14.464651271178425</v>
      </c>
      <c r="G21" s="97">
        <v>13.881581811364594</v>
      </c>
      <c r="H21" s="97">
        <v>13.660026462369167</v>
      </c>
      <c r="I21" s="97">
        <v>13.426848552244689</v>
      </c>
      <c r="J21" s="97">
        <v>13.404104402952097</v>
      </c>
      <c r="K21" s="99">
        <v>12.694290214503171</v>
      </c>
      <c r="L21" s="99">
        <v>12.593596684162488</v>
      </c>
      <c r="M21" s="99">
        <v>11.636780796928392</v>
      </c>
      <c r="N21" s="99">
        <v>13.410320369651066</v>
      </c>
      <c r="O21" s="99">
        <v>12.872364560230354</v>
      </c>
      <c r="P21" s="99">
        <v>13.210858185652258</v>
      </c>
      <c r="Q21" s="99">
        <v>13.356185427074681</v>
      </c>
      <c r="R21" s="99">
        <v>13.465819595830208</v>
      </c>
      <c r="S21" s="99">
        <v>12.578118798434629</v>
      </c>
      <c r="T21" s="99">
        <v>12.278060423311423</v>
      </c>
      <c r="U21" s="99">
        <v>12.317608250651125</v>
      </c>
      <c r="V21" s="99">
        <v>12.012583640684662</v>
      </c>
      <c r="W21" s="99">
        <v>11.559681799456154</v>
      </c>
    </row>
    <row r="22" spans="1:23" x14ac:dyDescent="0.2">
      <c r="A22" s="69" t="s">
        <v>39</v>
      </c>
      <c r="B22" s="97" t="s">
        <v>23</v>
      </c>
      <c r="C22" s="97">
        <v>8.6040386303775236</v>
      </c>
      <c r="D22" s="97">
        <v>12.119647824715363</v>
      </c>
      <c r="E22" s="97">
        <v>8.5674889607163394</v>
      </c>
      <c r="F22" s="97">
        <v>9.820811910060625</v>
      </c>
      <c r="G22" s="97">
        <v>10.135135135135135</v>
      </c>
      <c r="H22" s="97">
        <v>10.542143242207544</v>
      </c>
      <c r="I22" s="97">
        <v>10.219037496249358</v>
      </c>
      <c r="J22" s="97">
        <v>9.8900718542583181</v>
      </c>
      <c r="K22" s="99">
        <v>9.2175289998996384</v>
      </c>
      <c r="L22" s="99">
        <v>8.4816030868067358</v>
      </c>
      <c r="M22" s="99">
        <v>8.4524059223463794</v>
      </c>
      <c r="N22" s="99">
        <v>8.0690500216231786</v>
      </c>
      <c r="O22" s="99">
        <v>8.457224607958258</v>
      </c>
      <c r="P22" s="99">
        <v>7.9296691900629126</v>
      </c>
      <c r="Q22" s="99">
        <v>7.5793824075155687</v>
      </c>
      <c r="R22" s="99">
        <v>7.2317298486524555</v>
      </c>
      <c r="S22" s="99">
        <v>6.9005119389659821</v>
      </c>
      <c r="T22" s="99">
        <v>7.047258799096177</v>
      </c>
      <c r="U22" s="99">
        <v>6.8396843015993776</v>
      </c>
      <c r="V22" s="99">
        <v>7.19045665726272</v>
      </c>
      <c r="W22" s="99">
        <v>7.408716601161375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8.1659164676504865</v>
      </c>
      <c r="E23" s="97">
        <v>11.278217043129795</v>
      </c>
      <c r="F23" s="97">
        <v>10.407962597857635</v>
      </c>
      <c r="G23" s="97">
        <v>10.372799988640747</v>
      </c>
      <c r="H23" s="97">
        <v>10.135273645827942</v>
      </c>
      <c r="I23" s="97">
        <v>10.061853932533529</v>
      </c>
      <c r="J23" s="97">
        <v>9.9285553115099621</v>
      </c>
      <c r="K23" s="99">
        <v>9.9535707328889007</v>
      </c>
      <c r="L23" s="99">
        <v>10.651667312609488</v>
      </c>
      <c r="M23" s="99">
        <v>11.144829844117373</v>
      </c>
      <c r="N23" s="99">
        <v>11.084696604671411</v>
      </c>
      <c r="O23" s="99">
        <v>10.820833713284699</v>
      </c>
      <c r="P23" s="99">
        <v>10.089745898996904</v>
      </c>
      <c r="Q23" s="99">
        <v>9.5165327924706773</v>
      </c>
      <c r="R23" s="99">
        <v>9.2415426598028141</v>
      </c>
      <c r="S23" s="99">
        <v>9.0484661204041057</v>
      </c>
      <c r="T23" s="99">
        <v>9.0947993013468995</v>
      </c>
      <c r="U23" s="99">
        <v>9.1345573462292666</v>
      </c>
      <c r="V23" s="99">
        <v>8.4815229571243496</v>
      </c>
      <c r="W23" s="99">
        <v>8.2240997428619629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24.695128913654116</v>
      </c>
      <c r="E24" s="97">
        <v>37.636986416036919</v>
      </c>
      <c r="F24" s="97">
        <v>42.100433850296717</v>
      </c>
      <c r="G24" s="97">
        <v>40.116036919778999</v>
      </c>
      <c r="H24" s="97">
        <v>42.28369215022623</v>
      </c>
      <c r="I24" s="97">
        <v>36.047737318078383</v>
      </c>
      <c r="J24" s="97">
        <v>40.573752848558748</v>
      </c>
      <c r="K24" s="99">
        <v>34.526811697100527</v>
      </c>
      <c r="L24" s="99">
        <v>43.191160637854864</v>
      </c>
      <c r="M24" s="99">
        <v>47.437166123847518</v>
      </c>
      <c r="N24" s="99">
        <v>38.898157925613049</v>
      </c>
      <c r="O24" s="99">
        <v>40.000054763962758</v>
      </c>
      <c r="P24" s="99">
        <v>48.893366847316933</v>
      </c>
      <c r="Q24" s="99">
        <v>50.325540762243456</v>
      </c>
      <c r="R24" s="99">
        <v>42.867383512544798</v>
      </c>
      <c r="S24" s="99">
        <v>40.54054054054054</v>
      </c>
      <c r="T24" s="99">
        <v>49.67148488830486</v>
      </c>
      <c r="U24" s="99">
        <v>43.749999999999993</v>
      </c>
      <c r="V24" s="99">
        <v>46.700507614213201</v>
      </c>
      <c r="W24" s="99">
        <v>52.363050483351238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36.54655461324942</v>
      </c>
      <c r="F25" s="97">
        <v>31.333995435719718</v>
      </c>
      <c r="G25" s="97">
        <v>49.753586024521198</v>
      </c>
      <c r="H25" s="97">
        <v>52.566989518615991</v>
      </c>
      <c r="I25" s="97">
        <v>53.924311373746377</v>
      </c>
      <c r="J25" s="97">
        <v>54.631340221947589</v>
      </c>
      <c r="K25" s="99">
        <v>49.209498614260518</v>
      </c>
      <c r="L25" s="99">
        <v>50.628993009277977</v>
      </c>
      <c r="M25" s="99">
        <v>53.128697278027559</v>
      </c>
      <c r="N25" s="99">
        <v>52.203194150471433</v>
      </c>
      <c r="O25" s="99">
        <v>53.059793251058785</v>
      </c>
      <c r="P25" s="99">
        <v>54.205547969918435</v>
      </c>
      <c r="Q25" s="99">
        <v>53.494521847255228</v>
      </c>
      <c r="R25" s="99">
        <v>54.71322941045527</v>
      </c>
      <c r="S25" s="99">
        <v>52.131880146592465</v>
      </c>
      <c r="T25" s="99">
        <v>55.532630174250009</v>
      </c>
      <c r="U25" s="99">
        <v>38.933860786540173</v>
      </c>
      <c r="V25" s="99">
        <v>35.272072756831506</v>
      </c>
      <c r="W25" s="99">
        <v>35.932874507982532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0.24732069249793903</v>
      </c>
      <c r="F26" s="97" t="s">
        <v>23</v>
      </c>
      <c r="G26" s="97" t="s">
        <v>23</v>
      </c>
      <c r="H26" s="97">
        <v>0.35227806481916396</v>
      </c>
      <c r="I26" s="97">
        <v>1.2285012285012287</v>
      </c>
      <c r="J26" s="97">
        <v>1.504237288135593</v>
      </c>
      <c r="K26" s="99">
        <v>2.1295474711623781</v>
      </c>
      <c r="L26" s="99">
        <v>2.9749830966869508</v>
      </c>
      <c r="M26" s="99">
        <v>6.1085972850678729</v>
      </c>
      <c r="N26" s="99">
        <v>8.012510479138454</v>
      </c>
      <c r="O26" s="99">
        <v>12.444757329799568</v>
      </c>
      <c r="P26" s="99">
        <v>10.680392777953756</v>
      </c>
      <c r="Q26" s="99">
        <v>16.882267756521081</v>
      </c>
      <c r="R26" s="99">
        <v>18.552437120623804</v>
      </c>
      <c r="S26" s="99">
        <v>16.415576373451891</v>
      </c>
      <c r="T26" s="99">
        <v>18.171091445427727</v>
      </c>
      <c r="U26" s="99">
        <v>19.056312315685997</v>
      </c>
      <c r="V26" s="99">
        <v>20.369085611211325</v>
      </c>
      <c r="W26" s="99">
        <v>20.360186967280725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45.819262385159796</v>
      </c>
      <c r="E27" s="97">
        <v>28.271446488090302</v>
      </c>
      <c r="F27" s="97">
        <v>30.415184902367187</v>
      </c>
      <c r="G27" s="97">
        <v>39.722483339682775</v>
      </c>
      <c r="H27" s="97">
        <v>39.667752940206327</v>
      </c>
      <c r="I27" s="97">
        <v>30.305451251247007</v>
      </c>
      <c r="J27" s="97">
        <v>28.74835037290487</v>
      </c>
      <c r="K27" s="99">
        <v>25.847442991208247</v>
      </c>
      <c r="L27" s="99">
        <v>27.912410201749555</v>
      </c>
      <c r="M27" s="99">
        <v>30.074434584456228</v>
      </c>
      <c r="N27" s="99">
        <v>29.892686156801538</v>
      </c>
      <c r="O27" s="99">
        <v>29.351835904364449</v>
      </c>
      <c r="P27" s="99">
        <v>30.901598847158695</v>
      </c>
      <c r="Q27" s="99">
        <v>33.749635650058003</v>
      </c>
      <c r="R27" s="99">
        <v>31.771867809604476</v>
      </c>
      <c r="S27" s="99">
        <v>48.818373141097929</v>
      </c>
      <c r="T27" s="99">
        <v>50.343358768978149</v>
      </c>
      <c r="U27" s="99">
        <v>50.407877098630635</v>
      </c>
      <c r="V27" s="99">
        <v>50.260137723959083</v>
      </c>
      <c r="W27" s="99">
        <v>50.555934985503356</v>
      </c>
    </row>
    <row r="28" spans="1:23" x14ac:dyDescent="0.2">
      <c r="A28" s="69" t="s">
        <v>45</v>
      </c>
      <c r="B28" s="97">
        <v>23.182297154837674</v>
      </c>
      <c r="C28" s="97">
        <v>29.716599189623587</v>
      </c>
      <c r="D28" s="97">
        <v>28.805620609632282</v>
      </c>
      <c r="E28" s="97">
        <v>31.928306551297897</v>
      </c>
      <c r="F28" s="97">
        <v>31.935297515886766</v>
      </c>
      <c r="G28" s="97">
        <v>34.754773065050877</v>
      </c>
      <c r="H28" s="97">
        <v>34.171403585483169</v>
      </c>
      <c r="I28" s="97">
        <v>33.213644524236983</v>
      </c>
      <c r="J28" s="97">
        <v>34.660253786328283</v>
      </c>
      <c r="K28" s="99">
        <v>33.759213759213758</v>
      </c>
      <c r="L28" s="99">
        <v>34.693482885321984</v>
      </c>
      <c r="M28" s="99">
        <v>37.897543325080932</v>
      </c>
      <c r="N28" s="99">
        <v>40.171022290545736</v>
      </c>
      <c r="O28" s="99">
        <v>40.350716121924343</v>
      </c>
      <c r="P28" s="99">
        <v>32.644677269327538</v>
      </c>
      <c r="Q28" s="99">
        <v>31.594937337791556</v>
      </c>
      <c r="R28" s="99">
        <v>32.106795021324288</v>
      </c>
      <c r="S28" s="99">
        <v>32.124114055703792</v>
      </c>
      <c r="T28" s="99">
        <v>32.077592030484119</v>
      </c>
      <c r="U28" s="99">
        <v>30.429230558546728</v>
      </c>
      <c r="V28" s="99">
        <v>30.782893837956003</v>
      </c>
      <c r="W28" s="99">
        <v>27.167098553874446</v>
      </c>
    </row>
    <row r="29" spans="1:23" x14ac:dyDescent="0.2">
      <c r="A29" s="69" t="s">
        <v>46</v>
      </c>
      <c r="B29" s="97">
        <v>15.780141843971633</v>
      </c>
      <c r="C29" s="97">
        <v>28.551434569629112</v>
      </c>
      <c r="D29" s="97">
        <v>30.739682047122464</v>
      </c>
      <c r="E29" s="97" t="s">
        <v>23</v>
      </c>
      <c r="F29" s="97">
        <v>30.772489761333144</v>
      </c>
      <c r="G29" s="97" t="s">
        <v>23</v>
      </c>
      <c r="H29" s="97">
        <v>31.435971569690395</v>
      </c>
      <c r="I29" s="97" t="s">
        <v>23</v>
      </c>
      <c r="J29" s="97">
        <v>32.476993865030671</v>
      </c>
      <c r="K29" s="99" t="s">
        <v>23</v>
      </c>
      <c r="L29" s="99">
        <v>30.217491901897269</v>
      </c>
      <c r="M29" s="99" t="s">
        <v>23</v>
      </c>
      <c r="N29" s="99">
        <v>32.963419646526923</v>
      </c>
      <c r="O29" s="99" t="s">
        <v>23</v>
      </c>
      <c r="P29" s="99">
        <v>31.847619047619048</v>
      </c>
      <c r="Q29" s="99" t="s">
        <v>23</v>
      </c>
      <c r="R29" s="99">
        <v>30.428305400372441</v>
      </c>
      <c r="S29" s="99" t="s">
        <v>23</v>
      </c>
      <c r="T29" s="99">
        <v>27.965561224489793</v>
      </c>
      <c r="U29" s="99" t="s">
        <v>23</v>
      </c>
      <c r="V29" s="99">
        <v>24.65331278890601</v>
      </c>
      <c r="W29" s="99" t="s">
        <v>23</v>
      </c>
    </row>
    <row r="30" spans="1:23" x14ac:dyDescent="0.2">
      <c r="A30" s="75" t="s">
        <v>47</v>
      </c>
      <c r="B30" s="100">
        <v>28.952489439460816</v>
      </c>
      <c r="C30" s="100">
        <v>26.652172878101421</v>
      </c>
      <c r="D30" s="100">
        <v>26.019638411828311</v>
      </c>
      <c r="E30" s="100" t="s">
        <v>23</v>
      </c>
      <c r="F30" s="100">
        <v>25.667963524343694</v>
      </c>
      <c r="G30" s="100">
        <v>26.768867924528301</v>
      </c>
      <c r="H30" s="100">
        <v>27.540023442695837</v>
      </c>
      <c r="I30" s="100">
        <v>29.873568520341266</v>
      </c>
      <c r="J30" s="100">
        <v>30.835646947554686</v>
      </c>
      <c r="K30" s="101">
        <v>30.662483258098117</v>
      </c>
      <c r="L30" s="101">
        <v>31.881523625109466</v>
      </c>
      <c r="M30" s="101">
        <v>32.038137820251841</v>
      </c>
      <c r="N30" s="101">
        <v>32.040969809834188</v>
      </c>
      <c r="O30" s="101">
        <v>32.343992272989844</v>
      </c>
      <c r="P30" s="101">
        <v>31.380445594669059</v>
      </c>
      <c r="Q30" s="101">
        <v>31.302881763401917</v>
      </c>
      <c r="R30" s="101">
        <v>31.530576453943198</v>
      </c>
      <c r="S30" s="101">
        <v>31.03946950724842</v>
      </c>
      <c r="T30" s="101">
        <v>31.072826079735329</v>
      </c>
      <c r="U30" s="101">
        <v>32.577259696139222</v>
      </c>
      <c r="V30" s="101">
        <v>33.713907384331613</v>
      </c>
      <c r="W30" s="101">
        <v>34.627650730793064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26.303450862715678</v>
      </c>
      <c r="E31" s="97">
        <v>31.533954671503928</v>
      </c>
      <c r="F31" s="97">
        <v>32.727459860024702</v>
      </c>
      <c r="G31" s="97">
        <v>33.91419725785051</v>
      </c>
      <c r="H31" s="97">
        <v>31.720854723355714</v>
      </c>
      <c r="I31" s="97">
        <v>31.953523558279826</v>
      </c>
      <c r="J31" s="97">
        <v>31.577719974885639</v>
      </c>
      <c r="K31" s="99">
        <v>31.002240021721423</v>
      </c>
      <c r="L31" s="99">
        <v>33.906788550876662</v>
      </c>
      <c r="M31" s="99">
        <v>33.643040668552594</v>
      </c>
      <c r="N31" s="99">
        <v>37.065458274071382</v>
      </c>
      <c r="O31" s="99">
        <v>37.193026247575887</v>
      </c>
      <c r="P31" s="99">
        <v>35.102295772117017</v>
      </c>
      <c r="Q31" s="99">
        <v>34.433459440252491</v>
      </c>
      <c r="R31" s="99">
        <v>29.259279801439291</v>
      </c>
      <c r="S31" s="99">
        <v>29.160945559802578</v>
      </c>
      <c r="T31" s="99">
        <v>28.875957188813278</v>
      </c>
      <c r="U31" s="99">
        <v>31.379367998662428</v>
      </c>
      <c r="V31" s="99">
        <v>32.873630245158779</v>
      </c>
      <c r="W31" s="99">
        <v>31.666275313933852</v>
      </c>
    </row>
    <row r="32" spans="1:23" x14ac:dyDescent="0.2">
      <c r="A32" s="69" t="s">
        <v>49</v>
      </c>
      <c r="B32" s="97" t="s">
        <v>23</v>
      </c>
      <c r="C32" s="97">
        <v>40.274258099506568</v>
      </c>
      <c r="D32" s="97">
        <v>37.046727066629145</v>
      </c>
      <c r="E32" s="97">
        <v>37.503792222716143</v>
      </c>
      <c r="F32" s="97">
        <v>36.656089185787536</v>
      </c>
      <c r="G32" s="97">
        <v>37.533577800248949</v>
      </c>
      <c r="H32" s="97">
        <v>38.42729002016889</v>
      </c>
      <c r="I32" s="97">
        <v>36.789631143484158</v>
      </c>
      <c r="J32" s="97">
        <v>35.399480613381414</v>
      </c>
      <c r="K32" s="99">
        <v>31.890418565599411</v>
      </c>
      <c r="L32" s="99">
        <v>29.753895687636529</v>
      </c>
      <c r="M32" s="99">
        <v>34.477368528084043</v>
      </c>
      <c r="N32" s="99">
        <v>36.575537946551222</v>
      </c>
      <c r="O32" s="99">
        <v>36.866875682760686</v>
      </c>
      <c r="P32" s="99">
        <v>36.385366416075371</v>
      </c>
      <c r="Q32" s="99">
        <v>36.463455884939002</v>
      </c>
      <c r="R32" s="99">
        <v>44.643779433574579</v>
      </c>
      <c r="S32" s="99">
        <v>45.60533549820542</v>
      </c>
      <c r="T32" s="99">
        <v>45.543173243464601</v>
      </c>
      <c r="U32" s="99">
        <v>44.720735099124255</v>
      </c>
      <c r="V32" s="99">
        <v>42.537986535473934</v>
      </c>
      <c r="W32" s="99">
        <v>41.628432959298316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2.5459674121715752</v>
      </c>
      <c r="E33" s="97">
        <v>11.768588333874625</v>
      </c>
      <c r="F33" s="97">
        <v>11.313791940617781</v>
      </c>
      <c r="G33" s="97">
        <v>15.564182350513006</v>
      </c>
      <c r="H33" s="97">
        <v>9.4242272899174164</v>
      </c>
      <c r="I33" s="97">
        <v>10.102849092606162</v>
      </c>
      <c r="J33" s="97">
        <v>13.668621056722369</v>
      </c>
      <c r="K33" s="99">
        <v>17.715011221086705</v>
      </c>
      <c r="L33" s="99">
        <v>24.100195881662671</v>
      </c>
      <c r="M33" s="99">
        <v>28.852283020766933</v>
      </c>
      <c r="N33" s="99">
        <v>24.738141980146008</v>
      </c>
      <c r="O33" s="99">
        <v>24.501018659049407</v>
      </c>
      <c r="P33" s="99">
        <v>22.864975617457826</v>
      </c>
      <c r="Q33" s="99">
        <v>19.724805132960725</v>
      </c>
      <c r="R33" s="99">
        <v>19.716303965438851</v>
      </c>
      <c r="S33" s="99">
        <v>15.219558019731563</v>
      </c>
      <c r="T33" s="99">
        <v>17.443764375097249</v>
      </c>
      <c r="U33" s="99">
        <v>11.31662395629883</v>
      </c>
      <c r="V33" s="99">
        <v>10.63731168725578</v>
      </c>
      <c r="W33" s="99">
        <v>9.806990675300689</v>
      </c>
    </row>
    <row r="34" spans="1:23" x14ac:dyDescent="0.2">
      <c r="A34" s="73" t="s">
        <v>51</v>
      </c>
      <c r="B34" s="97" t="s">
        <v>23</v>
      </c>
      <c r="C34" s="97">
        <v>6.4579060577259764</v>
      </c>
      <c r="D34" s="97">
        <v>5.4107265187692715</v>
      </c>
      <c r="E34" s="97">
        <v>4.5494549337589039</v>
      </c>
      <c r="F34" s="97">
        <v>5.2134367337477334</v>
      </c>
      <c r="G34" s="97">
        <v>5.4241895640515683</v>
      </c>
      <c r="H34" s="97">
        <v>6.0623775479446893</v>
      </c>
      <c r="I34" s="97">
        <v>5.456083174904701</v>
      </c>
      <c r="J34" s="97">
        <v>5.7794000655154658</v>
      </c>
      <c r="K34" s="99">
        <v>6.1076462612169031</v>
      </c>
      <c r="L34" s="99">
        <v>6.3252886235135639</v>
      </c>
      <c r="M34" s="99">
        <v>6.696913656427725</v>
      </c>
      <c r="N34" s="99">
        <v>7.1304557953195156</v>
      </c>
      <c r="O34" s="99">
        <v>8.3522935274979488</v>
      </c>
      <c r="P34" s="99">
        <v>9.0321901057080236</v>
      </c>
      <c r="Q34" s="99">
        <v>9.2944859172377488</v>
      </c>
      <c r="R34" s="99">
        <v>9.0058036995583883</v>
      </c>
      <c r="S34" s="99">
        <v>9.78030198447955</v>
      </c>
      <c r="T34" s="99">
        <v>9.5915342499271059</v>
      </c>
      <c r="U34" s="99">
        <v>9.1048544248916539</v>
      </c>
      <c r="V34" s="99">
        <v>9.0206920966874051</v>
      </c>
      <c r="W34" s="99">
        <v>9.676463139811851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27.424615871833346</v>
      </c>
      <c r="E35" s="97">
        <v>23.913115712804696</v>
      </c>
      <c r="F35" s="97">
        <v>23.589107479479743</v>
      </c>
      <c r="G35" s="97">
        <v>25.658633035857427</v>
      </c>
      <c r="H35" s="97">
        <v>26.714357208042628</v>
      </c>
      <c r="I35" s="97">
        <v>25.479095477635617</v>
      </c>
      <c r="J35" s="97">
        <v>24.248558391964195</v>
      </c>
      <c r="K35" s="99">
        <v>23.975953026377649</v>
      </c>
      <c r="L35" s="99">
        <v>21.075169215302562</v>
      </c>
      <c r="M35" s="99">
        <v>20.574256173078137</v>
      </c>
      <c r="N35" s="99">
        <v>27.193881114810591</v>
      </c>
      <c r="O35" s="99">
        <v>29.597115535350365</v>
      </c>
      <c r="P35" s="99">
        <v>28.325911265050308</v>
      </c>
      <c r="Q35" s="99">
        <v>29.723811232627824</v>
      </c>
      <c r="R35" s="99">
        <v>29.873554522857454</v>
      </c>
      <c r="S35" s="99">
        <v>28.107967068312689</v>
      </c>
      <c r="T35" s="99">
        <v>29.218450841877296</v>
      </c>
      <c r="U35" s="99">
        <v>30.346753141609291</v>
      </c>
      <c r="V35" s="99">
        <v>29.418918396962994</v>
      </c>
      <c r="W35" s="99">
        <v>27.734090083916996</v>
      </c>
    </row>
    <row r="36" spans="1:23" x14ac:dyDescent="0.2">
      <c r="A36" s="69" t="s">
        <v>53</v>
      </c>
      <c r="B36" s="97" t="s">
        <v>23</v>
      </c>
      <c r="C36" s="97">
        <v>3.9109255393154552</v>
      </c>
      <c r="D36" s="97">
        <v>5.8615556380475651</v>
      </c>
      <c r="E36" s="97">
        <v>9.5136378572212621</v>
      </c>
      <c r="F36" s="97">
        <v>8.9840729859474333</v>
      </c>
      <c r="G36" s="97">
        <v>9.0952155374167312</v>
      </c>
      <c r="H36" s="97">
        <v>13.155644241860234</v>
      </c>
      <c r="I36" s="97">
        <v>20.114860014359675</v>
      </c>
      <c r="J36" s="97">
        <v>20.418499267105709</v>
      </c>
      <c r="K36" s="99">
        <v>24.104574196373459</v>
      </c>
      <c r="L36" s="99">
        <v>24.993843532312258</v>
      </c>
      <c r="M36" s="99">
        <v>24.256389368237876</v>
      </c>
      <c r="N36" s="99">
        <v>25.008589270491228</v>
      </c>
      <c r="O36" s="99">
        <v>27.639253382879165</v>
      </c>
      <c r="P36" s="99">
        <v>34.948447974273726</v>
      </c>
      <c r="Q36" s="99">
        <v>34.026573728043637</v>
      </c>
      <c r="R36" s="99">
        <v>33.103087600026022</v>
      </c>
      <c r="S36" s="99">
        <v>34.415626600976566</v>
      </c>
      <c r="T36" s="99">
        <v>43.791789248462152</v>
      </c>
      <c r="U36" s="99">
        <v>27.714622328680544</v>
      </c>
      <c r="V36" s="99">
        <v>24.669172380183053</v>
      </c>
      <c r="W36" s="99">
        <v>24.275880987606318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27.591759322314367</v>
      </c>
      <c r="E37" s="97">
        <v>16.609154241930636</v>
      </c>
      <c r="F37" s="97">
        <v>16.247574923922386</v>
      </c>
      <c r="G37" s="97">
        <v>15.544930824333106</v>
      </c>
      <c r="H37" s="97">
        <v>13.703462421029464</v>
      </c>
      <c r="I37" s="97">
        <v>12.914739089539475</v>
      </c>
      <c r="J37" s="97">
        <v>16.747712682897252</v>
      </c>
      <c r="K37" s="99">
        <v>15.090974944781605</v>
      </c>
      <c r="L37" s="99">
        <v>15.558130706679188</v>
      </c>
      <c r="M37" s="99">
        <v>13.426319889443123</v>
      </c>
      <c r="N37" s="99">
        <v>14.564083608966424</v>
      </c>
      <c r="O37" s="99">
        <v>13.911403299452235</v>
      </c>
      <c r="P37" s="99">
        <v>11.790171599013478</v>
      </c>
      <c r="Q37" s="99">
        <v>11.125964929667589</v>
      </c>
      <c r="R37" s="99">
        <v>10.420461652849994</v>
      </c>
      <c r="S37" s="99">
        <v>10.453528099151738</v>
      </c>
      <c r="T37" s="99">
        <v>10.190758756346218</v>
      </c>
      <c r="U37" s="99">
        <v>10.832030918045749</v>
      </c>
      <c r="V37" s="99">
        <v>11.203540859862567</v>
      </c>
      <c r="W37" s="99">
        <v>11.915122432379949</v>
      </c>
    </row>
    <row r="38" spans="1:23" x14ac:dyDescent="0.2">
      <c r="A38" s="69" t="s">
        <v>55</v>
      </c>
      <c r="B38" s="97">
        <v>22.946451870017583</v>
      </c>
      <c r="C38" s="97">
        <v>22.21808486581531</v>
      </c>
      <c r="D38" s="97">
        <v>32.02472437601763</v>
      </c>
      <c r="E38" s="97">
        <v>29.618544399813395</v>
      </c>
      <c r="F38" s="97">
        <v>30.918716197455755</v>
      </c>
      <c r="G38" s="97">
        <v>29.776043443434929</v>
      </c>
      <c r="H38" s="97">
        <v>30.341508304602584</v>
      </c>
      <c r="I38" s="97">
        <v>29.529662149480629</v>
      </c>
      <c r="J38" s="97">
        <v>29.027803725280044</v>
      </c>
      <c r="K38" s="99">
        <v>27.640103869772897</v>
      </c>
      <c r="L38" s="99">
        <v>26.371585721056196</v>
      </c>
      <c r="M38" s="99">
        <v>26.74857409770625</v>
      </c>
      <c r="N38" s="99">
        <v>27.831911664308929</v>
      </c>
      <c r="O38" s="99">
        <v>28.263102569806055</v>
      </c>
      <c r="P38" s="99">
        <v>28.214470390371055</v>
      </c>
      <c r="Q38" s="99">
        <v>27.745538347198188</v>
      </c>
      <c r="R38" s="99">
        <v>28.031537224909268</v>
      </c>
      <c r="S38" s="99">
        <v>28.127596278172788</v>
      </c>
      <c r="T38" s="99">
        <v>28.120255086547218</v>
      </c>
      <c r="U38" s="99">
        <v>27.518853695324285</v>
      </c>
      <c r="V38" s="99">
        <v>27.084107370256476</v>
      </c>
      <c r="W38" s="99">
        <v>26.40171283286498</v>
      </c>
    </row>
    <row r="39" spans="1:23" x14ac:dyDescent="0.2">
      <c r="A39" s="69" t="s">
        <v>56</v>
      </c>
      <c r="B39" s="97">
        <v>13.553581804598656</v>
      </c>
      <c r="C39" s="97">
        <v>16.65018133860864</v>
      </c>
      <c r="D39" s="97">
        <v>19.214023586418215</v>
      </c>
      <c r="E39" s="97">
        <v>20.588170005643978</v>
      </c>
      <c r="F39" s="97">
        <v>22.689489226730831</v>
      </c>
      <c r="G39" s="97">
        <v>24.018348432998053</v>
      </c>
      <c r="H39" s="97">
        <v>24.045009322498128</v>
      </c>
      <c r="I39" s="97">
        <v>24.71540539606185</v>
      </c>
      <c r="J39" s="97">
        <v>25.737044075051195</v>
      </c>
      <c r="K39" s="99">
        <v>26.123233533450275</v>
      </c>
      <c r="L39" s="99">
        <v>26.080872151944668</v>
      </c>
      <c r="M39" s="99">
        <v>26.497366680536267</v>
      </c>
      <c r="N39" s="99">
        <v>27.946612227222818</v>
      </c>
      <c r="O39" s="99">
        <v>27.045299294438969</v>
      </c>
      <c r="P39" s="99">
        <v>26.028773142145457</v>
      </c>
      <c r="Q39" s="99">
        <v>26.703325186995482</v>
      </c>
      <c r="R39" s="99">
        <v>26.418263486533384</v>
      </c>
      <c r="S39" s="99">
        <v>25.779748754885684</v>
      </c>
      <c r="T39" s="99">
        <v>25.324732814772656</v>
      </c>
      <c r="U39" s="99">
        <v>24.253839466821212</v>
      </c>
      <c r="V39" s="99">
        <v>23.480404267910803</v>
      </c>
      <c r="W39" s="99">
        <v>23.575808091843147</v>
      </c>
    </row>
    <row r="40" spans="1:23" x14ac:dyDescent="0.2">
      <c r="A40" s="69" t="s">
        <v>57</v>
      </c>
      <c r="B40" s="97">
        <v>19.881656804733726</v>
      </c>
      <c r="C40" s="97" t="s">
        <v>23</v>
      </c>
      <c r="D40" s="97" t="s">
        <v>23</v>
      </c>
      <c r="E40" s="97">
        <v>22.857142857142858</v>
      </c>
      <c r="F40" s="97" t="s">
        <v>23</v>
      </c>
      <c r="G40" s="97" t="s">
        <v>23</v>
      </c>
      <c r="H40" s="97" t="s">
        <v>23</v>
      </c>
      <c r="I40" s="97">
        <v>22.900763358778626</v>
      </c>
      <c r="J40" s="97" t="s">
        <v>23</v>
      </c>
      <c r="K40" s="99" t="s">
        <v>23</v>
      </c>
      <c r="L40" s="99" t="s">
        <v>23</v>
      </c>
      <c r="M40" s="99">
        <v>24.171779141104295</v>
      </c>
      <c r="N40" s="99" t="s">
        <v>23</v>
      </c>
      <c r="O40" s="99" t="s">
        <v>23</v>
      </c>
      <c r="P40" s="99" t="s">
        <v>23</v>
      </c>
      <c r="Q40" s="99">
        <v>26.073442084543274</v>
      </c>
      <c r="R40" s="99" t="s">
        <v>23</v>
      </c>
      <c r="S40" s="99" t="s">
        <v>23</v>
      </c>
      <c r="T40" s="99">
        <v>26.676703619624949</v>
      </c>
      <c r="U40" s="99" t="s">
        <v>23</v>
      </c>
      <c r="V40" s="99">
        <v>28.195533283015738</v>
      </c>
      <c r="W40" s="99" t="s">
        <v>23</v>
      </c>
    </row>
    <row r="41" spans="1:23" x14ac:dyDescent="0.2">
      <c r="A41" s="69" t="s">
        <v>58</v>
      </c>
      <c r="B41" s="97">
        <v>29.991817001118591</v>
      </c>
      <c r="C41" s="97">
        <v>27.375478927203069</v>
      </c>
      <c r="D41" s="97">
        <v>21.567863375294376</v>
      </c>
      <c r="E41" s="97" t="s">
        <v>23</v>
      </c>
      <c r="F41" s="97">
        <v>19.602101466527326</v>
      </c>
      <c r="G41" s="97" t="s">
        <v>23</v>
      </c>
      <c r="H41" s="97">
        <v>21.764335093466151</v>
      </c>
      <c r="I41" s="97">
        <v>22.948355425676173</v>
      </c>
      <c r="J41" s="97">
        <v>21.99508489722967</v>
      </c>
      <c r="K41" s="99">
        <v>20.627099199104087</v>
      </c>
      <c r="L41" s="99">
        <v>21.919122303766343</v>
      </c>
      <c r="M41" s="99">
        <v>21.311600016891177</v>
      </c>
      <c r="N41" s="99">
        <v>24.624918460534897</v>
      </c>
      <c r="O41" s="99">
        <v>26.347310678668279</v>
      </c>
      <c r="P41" s="99">
        <v>26.300196113089076</v>
      </c>
      <c r="Q41" s="99">
        <v>27.116639511706957</v>
      </c>
      <c r="R41" s="99">
        <v>27.144060657118786</v>
      </c>
      <c r="S41" s="99">
        <v>28.970189264259417</v>
      </c>
      <c r="T41" s="99">
        <v>26.70803377422601</v>
      </c>
      <c r="U41" s="99">
        <v>26.819741651089473</v>
      </c>
      <c r="V41" s="99">
        <v>24.934418640536997</v>
      </c>
      <c r="W41" s="99">
        <v>25.319455444618367</v>
      </c>
    </row>
    <row r="42" spans="1:23" x14ac:dyDescent="0.2">
      <c r="A42" s="69" t="s">
        <v>59</v>
      </c>
      <c r="B42" s="97" t="s">
        <v>23</v>
      </c>
      <c r="C42" s="97">
        <v>24.766690595836323</v>
      </c>
      <c r="D42" s="97" t="s">
        <v>23</v>
      </c>
      <c r="E42" s="97" t="s">
        <v>23</v>
      </c>
      <c r="F42" s="97">
        <v>25.322270771759747</v>
      </c>
      <c r="G42" s="97" t="s">
        <v>23</v>
      </c>
      <c r="H42" s="97">
        <v>20.54430387626434</v>
      </c>
      <c r="I42" s="97">
        <v>21.098876009878783</v>
      </c>
      <c r="J42" s="97">
        <v>19.309943100120087</v>
      </c>
      <c r="K42" s="99">
        <v>19.967882464103841</v>
      </c>
      <c r="L42" s="99">
        <v>19.447221467672541</v>
      </c>
      <c r="M42" s="99">
        <v>19.919950747695719</v>
      </c>
      <c r="N42" s="99">
        <v>24.344084346615524</v>
      </c>
      <c r="O42" s="99">
        <v>26.783131367167794</v>
      </c>
      <c r="P42" s="99">
        <v>29.758921441176252</v>
      </c>
      <c r="Q42" s="99">
        <v>30.719641925282492</v>
      </c>
      <c r="R42" s="99">
        <v>28.420460447239428</v>
      </c>
      <c r="S42" s="99">
        <v>28.548582607510653</v>
      </c>
      <c r="T42" s="99">
        <v>30.543096277759378</v>
      </c>
      <c r="U42" s="99">
        <v>32.665414633554313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12.167785890807597</v>
      </c>
      <c r="F43" s="97">
        <v>12.450987590146639</v>
      </c>
      <c r="G43" s="97">
        <v>12.314329673845405</v>
      </c>
      <c r="H43" s="97">
        <v>11.891780812421763</v>
      </c>
      <c r="I43" s="97">
        <v>11.528142219066069</v>
      </c>
      <c r="J43" s="97">
        <v>11.421498248399848</v>
      </c>
      <c r="K43" s="99">
        <v>12.234567748022778</v>
      </c>
      <c r="L43" s="99">
        <v>12.188562641242452</v>
      </c>
      <c r="M43" s="99">
        <v>12.207377289540604</v>
      </c>
      <c r="N43" s="99">
        <v>12.859231756721243</v>
      </c>
      <c r="O43" s="99">
        <v>12.321126530379265</v>
      </c>
      <c r="P43" s="99">
        <v>12.228109789962009</v>
      </c>
      <c r="Q43" s="99">
        <v>11.603370560653772</v>
      </c>
      <c r="R43" s="99">
        <v>11.101907977236818</v>
      </c>
      <c r="S43" s="99">
        <v>10.382577754004124</v>
      </c>
      <c r="T43" s="99">
        <v>9.9216760185828523</v>
      </c>
      <c r="U43" s="99">
        <v>9.3960661769080982</v>
      </c>
      <c r="V43" s="99">
        <v>8.9747682196487659</v>
      </c>
      <c r="W43" s="99">
        <v>8.8895452788546194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8.4812552744124847</v>
      </c>
      <c r="E44" s="97">
        <v>14.210637590987343</v>
      </c>
      <c r="F44" s="97">
        <v>15.65797367399513</v>
      </c>
      <c r="G44" s="97">
        <v>15.629293250587098</v>
      </c>
      <c r="H44" s="97">
        <v>15.26247927230818</v>
      </c>
      <c r="I44" s="97">
        <v>14.76837065314481</v>
      </c>
      <c r="J44" s="97">
        <v>18.56161122791158</v>
      </c>
      <c r="K44" s="99">
        <v>18.721123115099733</v>
      </c>
      <c r="L44" s="99">
        <v>18.615596917553773</v>
      </c>
      <c r="M44" s="99">
        <v>18.511732491337224</v>
      </c>
      <c r="N44" s="99">
        <v>19.996295197809228</v>
      </c>
      <c r="O44" s="99">
        <v>20.040298350583264</v>
      </c>
      <c r="P44" s="99">
        <v>24.362664459400019</v>
      </c>
      <c r="Q44" s="99">
        <v>27.471598338586272</v>
      </c>
      <c r="R44" s="99">
        <v>27.227795843429618</v>
      </c>
      <c r="S44" s="99">
        <v>25.413163136993067</v>
      </c>
      <c r="T44" s="99">
        <v>24.906217774889953</v>
      </c>
      <c r="U44" s="99">
        <v>20.449883082863966</v>
      </c>
      <c r="V44" s="99">
        <v>19.628313163228757</v>
      </c>
      <c r="W44" s="99">
        <v>21.481126716670659</v>
      </c>
    </row>
    <row r="45" spans="1:23" x14ac:dyDescent="0.2">
      <c r="A45" s="69" t="s">
        <v>62</v>
      </c>
      <c r="B45" s="97" t="s">
        <v>23</v>
      </c>
      <c r="C45" s="97">
        <v>71.053051203181212</v>
      </c>
      <c r="D45" s="97">
        <v>69.03124920046649</v>
      </c>
      <c r="E45" s="97">
        <v>60.369785269605856</v>
      </c>
      <c r="F45" s="97">
        <v>58.90078505492815</v>
      </c>
      <c r="G45" s="97">
        <v>64.289253458184433</v>
      </c>
      <c r="H45" s="97">
        <v>66.33373961800396</v>
      </c>
      <c r="I45" s="97">
        <v>67.865926826122191</v>
      </c>
      <c r="J45" s="97">
        <v>54.614017397043703</v>
      </c>
      <c r="K45" s="99">
        <v>51.296608203442815</v>
      </c>
      <c r="L45" s="99">
        <v>48.181966757336042</v>
      </c>
      <c r="M45" s="99">
        <v>43.825242476187604</v>
      </c>
      <c r="N45" s="99">
        <v>47.427267892623298</v>
      </c>
      <c r="O45" s="99">
        <v>46.009782478508434</v>
      </c>
      <c r="P45" s="99">
        <v>45.484183017083332</v>
      </c>
      <c r="Q45" s="99">
        <v>43.898404127983028</v>
      </c>
      <c r="R45" s="99">
        <v>42.089373081776706</v>
      </c>
      <c r="S45" s="99">
        <v>40.531029541399235</v>
      </c>
      <c r="T45" s="99">
        <v>39.658722514519354</v>
      </c>
      <c r="U45" s="99">
        <v>36.296321307050469</v>
      </c>
      <c r="V45" s="99">
        <v>33.548975501246375</v>
      </c>
      <c r="W45" s="99">
        <v>30.324363082986906</v>
      </c>
    </row>
    <row r="46" spans="1:23" x14ac:dyDescent="0.2">
      <c r="A46" s="5" t="s">
        <v>63</v>
      </c>
      <c r="B46" s="97">
        <v>17.061162160025514</v>
      </c>
      <c r="C46" s="97">
        <v>16.236336603906192</v>
      </c>
      <c r="D46" s="97">
        <v>18.221451167467421</v>
      </c>
      <c r="E46" s="97">
        <v>16.433411391042362</v>
      </c>
      <c r="F46" s="97">
        <v>16.766522858307955</v>
      </c>
      <c r="G46" s="97">
        <v>17.306234137919322</v>
      </c>
      <c r="H46" s="97">
        <v>17.160227363714739</v>
      </c>
      <c r="I46" s="97">
        <v>16.732827708877913</v>
      </c>
      <c r="J46" s="97">
        <v>16.752213881704055</v>
      </c>
      <c r="K46" s="99">
        <v>16.386573561465248</v>
      </c>
      <c r="L46" s="99">
        <v>16.140796672675357</v>
      </c>
      <c r="M46" s="99">
        <v>16.780346655629451</v>
      </c>
      <c r="N46" s="99">
        <v>17.697858493978984</v>
      </c>
      <c r="O46" s="99">
        <v>18.184136222764511</v>
      </c>
      <c r="P46" s="99">
        <v>17.887704626558282</v>
      </c>
      <c r="Q46" s="99">
        <v>17.671172061647841</v>
      </c>
      <c r="R46" s="99">
        <v>17.937785137060633</v>
      </c>
      <c r="S46" s="99">
        <v>17.722099860782787</v>
      </c>
      <c r="T46" s="99">
        <v>17.283056568147131</v>
      </c>
      <c r="U46" s="99">
        <v>18.038465392395189</v>
      </c>
      <c r="V46" s="99">
        <v>17.359798362321669</v>
      </c>
      <c r="W46" s="99">
        <v>17.57894991780999</v>
      </c>
    </row>
    <row r="47" spans="1:23" x14ac:dyDescent="0.2">
      <c r="A47" s="69" t="s">
        <v>64</v>
      </c>
      <c r="B47" s="97" t="s">
        <v>23</v>
      </c>
      <c r="C47" s="97">
        <v>20.291047847068945</v>
      </c>
      <c r="D47" s="97">
        <v>24.757894225868306</v>
      </c>
      <c r="E47" s="97">
        <v>24.016487708231331</v>
      </c>
      <c r="F47" s="97">
        <v>25.740655395390778</v>
      </c>
      <c r="G47" s="97">
        <v>25.156149581676583</v>
      </c>
      <c r="H47" s="97">
        <v>26.723232079575403</v>
      </c>
      <c r="I47" s="97">
        <v>24.577662409778466</v>
      </c>
      <c r="J47" s="97">
        <v>25.146704915192235</v>
      </c>
      <c r="K47" s="99">
        <v>24.350712661145131</v>
      </c>
      <c r="L47" s="99">
        <v>23.348221844514779</v>
      </c>
      <c r="M47" s="99">
        <v>22.037141312671743</v>
      </c>
      <c r="N47" s="99">
        <v>20.936479534106812</v>
      </c>
      <c r="O47" s="99">
        <v>19.928081093322113</v>
      </c>
      <c r="P47" s="99">
        <v>20.183290232613146</v>
      </c>
      <c r="Q47" s="99">
        <v>18.411096024729201</v>
      </c>
      <c r="R47" s="99">
        <v>14.392681938099066</v>
      </c>
      <c r="S47" s="99">
        <v>13.497679962982787</v>
      </c>
      <c r="T47" s="99">
        <v>12.114271513656256</v>
      </c>
      <c r="U47" s="99">
        <v>11.145204566192517</v>
      </c>
      <c r="V47" s="99">
        <v>13.290852920592819</v>
      </c>
      <c r="W47" s="99">
        <v>12.708344448043615</v>
      </c>
    </row>
    <row r="48" spans="1:23" x14ac:dyDescent="0.2">
      <c r="A48" s="69" t="s">
        <v>65</v>
      </c>
      <c r="B48" s="97">
        <v>9.7388829239731542</v>
      </c>
      <c r="C48" s="97">
        <v>11.278733812398906</v>
      </c>
      <c r="D48" s="97">
        <v>12.281545744670371</v>
      </c>
      <c r="E48" s="97">
        <v>11.388318930812243</v>
      </c>
      <c r="F48" s="97">
        <v>12.03262940786046</v>
      </c>
      <c r="G48" s="97">
        <v>13.536698214662135</v>
      </c>
      <c r="H48" s="97">
        <v>14.278956753739976</v>
      </c>
      <c r="I48" s="97">
        <v>14.65187802643633</v>
      </c>
      <c r="J48" s="97">
        <v>14.325507119173006</v>
      </c>
      <c r="K48" s="99">
        <v>13.854265724765657</v>
      </c>
      <c r="L48" s="99">
        <v>13.449079186781518</v>
      </c>
      <c r="M48" s="99">
        <v>13.239678026117405</v>
      </c>
      <c r="N48" s="99">
        <v>14.018528315350451</v>
      </c>
      <c r="O48" s="99">
        <v>14.722026467167204</v>
      </c>
      <c r="P48" s="99">
        <v>14.526794356339812</v>
      </c>
      <c r="Q48" s="99">
        <v>14.020062208040079</v>
      </c>
      <c r="R48" s="99">
        <v>13.532077313592319</v>
      </c>
      <c r="S48" s="99">
        <v>13.08591085486894</v>
      </c>
      <c r="T48" s="99">
        <v>13.05267282576642</v>
      </c>
      <c r="U48" s="99">
        <v>13.124528155790859</v>
      </c>
      <c r="V48" s="99">
        <v>12.978702475846291</v>
      </c>
      <c r="W48" s="99">
        <v>12.848699946522501</v>
      </c>
    </row>
    <row r="49" spans="1:23" x14ac:dyDescent="0.2">
      <c r="A49" s="69" t="s">
        <v>66</v>
      </c>
      <c r="B49" s="97">
        <v>32.800236477095474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27.028595228371806</v>
      </c>
      <c r="H49" s="97" t="s">
        <v>23</v>
      </c>
      <c r="I49" s="97">
        <v>26.700385138067173</v>
      </c>
      <c r="J49" s="97">
        <v>24.716151918551329</v>
      </c>
      <c r="K49" s="99">
        <v>24.106022438244498</v>
      </c>
      <c r="L49" s="99">
        <v>23.8398529954578</v>
      </c>
      <c r="M49" s="99">
        <v>24.967475086313566</v>
      </c>
      <c r="N49" s="99">
        <v>26.095074096777367</v>
      </c>
      <c r="O49" s="99">
        <v>25.840358324118203</v>
      </c>
      <c r="P49" s="99">
        <v>25.585636637472991</v>
      </c>
      <c r="Q49" s="99">
        <v>24.565722493066204</v>
      </c>
      <c r="R49" s="99">
        <v>24.320190336049027</v>
      </c>
      <c r="S49" s="99">
        <v>23.69111781983381</v>
      </c>
      <c r="T49" s="99">
        <v>23.508645369823412</v>
      </c>
      <c r="U49" s="99">
        <v>22.219699919784798</v>
      </c>
      <c r="V49" s="99">
        <v>22.437831167849932</v>
      </c>
      <c r="W49" s="99">
        <v>22.437870760612508</v>
      </c>
    </row>
    <row r="50" spans="1:23" x14ac:dyDescent="0.2">
      <c r="A50" s="75" t="s">
        <v>67</v>
      </c>
      <c r="B50" s="100">
        <v>14.669873715423851</v>
      </c>
      <c r="C50" s="100">
        <v>15.060429081274396</v>
      </c>
      <c r="D50" s="100">
        <v>16.373330222979597</v>
      </c>
      <c r="E50" s="100">
        <v>16.09787741166782</v>
      </c>
      <c r="F50" s="100">
        <v>16.555832194521088</v>
      </c>
      <c r="G50" s="100">
        <v>17.590843884888706</v>
      </c>
      <c r="H50" s="100">
        <v>17.976728006439075</v>
      </c>
      <c r="I50" s="100">
        <v>18.01486906808201</v>
      </c>
      <c r="J50" s="100">
        <v>17.754919901411078</v>
      </c>
      <c r="K50" s="101">
        <v>17.317407273681891</v>
      </c>
      <c r="L50" s="101">
        <v>17.232673010879303</v>
      </c>
      <c r="M50" s="101">
        <v>17.261898206331445</v>
      </c>
      <c r="N50" s="101">
        <v>18.394645286760696</v>
      </c>
      <c r="O50" s="101">
        <v>18.702850598157635</v>
      </c>
      <c r="P50" s="101">
        <v>18.454163778066167</v>
      </c>
      <c r="Q50" s="101">
        <v>18.317858077971746</v>
      </c>
      <c r="R50" s="101">
        <v>18.12528133378412</v>
      </c>
      <c r="S50" s="101">
        <v>17.883066635623983</v>
      </c>
      <c r="T50" s="101">
        <v>17.736201045756189</v>
      </c>
      <c r="U50" s="101">
        <v>17.677518342941763</v>
      </c>
      <c r="V50" s="101">
        <v>17.296453286090106</v>
      </c>
      <c r="W50" s="101">
        <v>17.098838257521361</v>
      </c>
    </row>
    <row r="51" spans="1:23" x14ac:dyDescent="0.2">
      <c r="A51" s="75" t="s">
        <v>68</v>
      </c>
      <c r="B51" s="100">
        <v>17.731935042827654</v>
      </c>
      <c r="C51" s="100">
        <v>18.85198765120488</v>
      </c>
      <c r="D51" s="100">
        <v>20.79092730293376</v>
      </c>
      <c r="E51" s="100">
        <v>21.286026708360495</v>
      </c>
      <c r="F51" s="100">
        <v>21.825659762017104</v>
      </c>
      <c r="G51" s="100">
        <v>22.497348586223918</v>
      </c>
      <c r="H51" s="100">
        <v>22.810198467188442</v>
      </c>
      <c r="I51" s="100">
        <v>22.552340695772216</v>
      </c>
      <c r="J51" s="100">
        <v>22.532227549791767</v>
      </c>
      <c r="K51" s="101">
        <v>22.371850418231631</v>
      </c>
      <c r="L51" s="101">
        <v>22.397119707964841</v>
      </c>
      <c r="M51" s="101">
        <v>22.899370596977768</v>
      </c>
      <c r="N51" s="101">
        <v>23.958362907021819</v>
      </c>
      <c r="O51" s="101">
        <v>24.13734942939292</v>
      </c>
      <c r="P51" s="101">
        <v>23.303935931878211</v>
      </c>
      <c r="Q51" s="101">
        <v>23.129126661634889</v>
      </c>
      <c r="R51" s="101">
        <v>23.431167259031255</v>
      </c>
      <c r="S51" s="101">
        <v>23.344943024158948</v>
      </c>
      <c r="T51" s="101">
        <v>22.947239702004087</v>
      </c>
      <c r="U51" s="101">
        <v>22.476217661075196</v>
      </c>
      <c r="V51" s="101">
        <v>21.876897609915112</v>
      </c>
      <c r="W51" s="101">
        <v>21.740096517707645</v>
      </c>
    </row>
    <row r="52" spans="1:23" x14ac:dyDescent="0.2">
      <c r="A52" s="95" t="s">
        <v>69</v>
      </c>
      <c r="B52" s="100" t="s">
        <v>23</v>
      </c>
      <c r="C52" s="100" t="s">
        <v>23</v>
      </c>
      <c r="D52" s="100">
        <v>20.621208930814706</v>
      </c>
      <c r="E52" s="100">
        <v>21.345938941237318</v>
      </c>
      <c r="F52" s="100">
        <v>21.910783928081148</v>
      </c>
      <c r="G52" s="100">
        <v>22.612970444772294</v>
      </c>
      <c r="H52" s="100">
        <v>22.886671832238594</v>
      </c>
      <c r="I52" s="100">
        <v>22.639168967973632</v>
      </c>
      <c r="J52" s="100">
        <v>22.68040191476458</v>
      </c>
      <c r="K52" s="101">
        <v>22.516348711386733</v>
      </c>
      <c r="L52" s="101">
        <v>22.620622187451943</v>
      </c>
      <c r="M52" s="101">
        <v>23.118447447602275</v>
      </c>
      <c r="N52" s="101">
        <v>24.168562954355529</v>
      </c>
      <c r="O52" s="101">
        <v>24.349056139086397</v>
      </c>
      <c r="P52" s="101">
        <v>23.601595520157794</v>
      </c>
      <c r="Q52" s="101">
        <v>23.483957995262887</v>
      </c>
      <c r="R52" s="101">
        <v>23.608166154045733</v>
      </c>
      <c r="S52" s="101">
        <v>23.48249732626758</v>
      </c>
      <c r="T52" s="101">
        <v>23.147007734215268</v>
      </c>
      <c r="U52" s="101">
        <v>22.541679495767056</v>
      </c>
      <c r="V52" s="101">
        <v>22.021275334154243</v>
      </c>
      <c r="W52" s="101">
        <v>21.941870517620089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W56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1406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ht="15.75" x14ac:dyDescent="0.25">
      <c r="A4" s="96" t="s">
        <v>95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x14ac:dyDescent="0.2">
      <c r="A5" s="8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3" ht="14.25" x14ac:dyDescent="0.2">
      <c r="A6" s="66" t="s">
        <v>21</v>
      </c>
      <c r="B6" s="67">
        <v>1981</v>
      </c>
      <c r="C6" s="67">
        <v>1991</v>
      </c>
      <c r="D6" s="67">
        <v>1995</v>
      </c>
      <c r="E6" s="67">
        <v>2000</v>
      </c>
      <c r="F6" s="67">
        <v>2001</v>
      </c>
      <c r="G6" s="67">
        <v>2002</v>
      </c>
      <c r="H6" s="67">
        <v>2003</v>
      </c>
      <c r="I6" s="68">
        <v>2004</v>
      </c>
      <c r="J6" s="68">
        <v>2005</v>
      </c>
      <c r="K6" s="68">
        <v>2006</v>
      </c>
      <c r="L6" s="68">
        <v>2007</v>
      </c>
      <c r="M6" s="68">
        <v>2008</v>
      </c>
      <c r="N6" s="68">
        <v>2009</v>
      </c>
      <c r="O6" s="68">
        <v>2010</v>
      </c>
      <c r="P6" s="68">
        <v>2011</v>
      </c>
      <c r="Q6" s="68">
        <v>2012</v>
      </c>
      <c r="R6" s="68">
        <v>2013</v>
      </c>
      <c r="S6" s="68">
        <v>2014</v>
      </c>
      <c r="T6" s="68">
        <v>2015</v>
      </c>
      <c r="U6" s="68">
        <v>2016</v>
      </c>
      <c r="V6" s="68">
        <v>2017</v>
      </c>
      <c r="W6" s="68">
        <v>2018</v>
      </c>
    </row>
    <row r="7" spans="1:23" x14ac:dyDescent="0.2">
      <c r="A7" s="90" t="s">
        <v>22</v>
      </c>
      <c r="B7" s="97" t="s">
        <v>23</v>
      </c>
      <c r="C7" s="97" t="s">
        <v>23</v>
      </c>
      <c r="D7" s="97" t="s">
        <v>23</v>
      </c>
      <c r="E7" s="97">
        <v>40.643040410519561</v>
      </c>
      <c r="F7" s="98">
        <v>42.185993513892541</v>
      </c>
      <c r="G7" s="98">
        <v>40.032908268202384</v>
      </c>
      <c r="H7" s="97">
        <v>43.633651164299145</v>
      </c>
      <c r="I7" s="97">
        <v>41.997243069382755</v>
      </c>
      <c r="J7" s="97">
        <v>41.933904528763776</v>
      </c>
      <c r="K7" s="99">
        <v>43.123262279888785</v>
      </c>
      <c r="L7" s="99">
        <v>40.826810768895243</v>
      </c>
      <c r="M7" s="99">
        <v>43.530020703933744</v>
      </c>
      <c r="N7" s="99">
        <v>43.190038516183208</v>
      </c>
      <c r="O7" s="99">
        <v>43.656531153021049</v>
      </c>
      <c r="P7" s="99">
        <v>42.20405446623603</v>
      </c>
      <c r="Q7" s="99">
        <v>45.029293191202413</v>
      </c>
      <c r="R7" s="99">
        <v>46.642552791323538</v>
      </c>
      <c r="S7" s="99">
        <v>49.474645487942425</v>
      </c>
      <c r="T7" s="99">
        <v>52.777140186519446</v>
      </c>
      <c r="U7" s="99">
        <v>50.297025299891224</v>
      </c>
      <c r="V7" s="99">
        <v>47.706301972280322</v>
      </c>
      <c r="W7" s="99" t="s">
        <v>23</v>
      </c>
    </row>
    <row r="8" spans="1:23" x14ac:dyDescent="0.2">
      <c r="A8" s="69" t="s">
        <v>24</v>
      </c>
      <c r="B8" s="97">
        <v>46.429022082018925</v>
      </c>
      <c r="C8" s="97" t="s">
        <v>23</v>
      </c>
      <c r="D8" s="97" t="s">
        <v>23</v>
      </c>
      <c r="E8" s="97">
        <v>25.389023816609228</v>
      </c>
      <c r="F8" s="97" t="s">
        <v>23</v>
      </c>
      <c r="G8" s="97">
        <v>21.50912834176027</v>
      </c>
      <c r="H8" s="97" t="s">
        <v>23</v>
      </c>
      <c r="I8" s="97">
        <v>18.567179133919904</v>
      </c>
      <c r="J8" s="97" t="s">
        <v>23</v>
      </c>
      <c r="K8" s="99">
        <v>17.009992101831273</v>
      </c>
      <c r="L8" s="99" t="s">
        <v>23</v>
      </c>
      <c r="M8" s="99">
        <v>14.715662335551309</v>
      </c>
      <c r="N8" s="99" t="s">
        <v>23</v>
      </c>
      <c r="O8" s="99">
        <v>15.355005660682515</v>
      </c>
      <c r="P8" s="99">
        <v>14.175210574466071</v>
      </c>
      <c r="Q8" s="99" t="s">
        <v>23</v>
      </c>
      <c r="R8" s="99">
        <v>14.051954647984104</v>
      </c>
      <c r="S8" s="99" t="s">
        <v>23</v>
      </c>
      <c r="T8" s="99">
        <v>15.940216171140833</v>
      </c>
      <c r="U8" s="99" t="s">
        <v>23</v>
      </c>
      <c r="V8" s="99">
        <v>13.275058980097999</v>
      </c>
      <c r="W8" s="99" t="s">
        <v>23</v>
      </c>
    </row>
    <row r="9" spans="1:23" x14ac:dyDescent="0.2">
      <c r="A9" s="69" t="s">
        <v>25</v>
      </c>
      <c r="B9" s="97" t="s">
        <v>23</v>
      </c>
      <c r="C9" s="97">
        <v>7.2970151249647479</v>
      </c>
      <c r="D9" s="97">
        <v>6.204872740224487</v>
      </c>
      <c r="E9" s="97">
        <v>7.4658650288096817</v>
      </c>
      <c r="F9" s="97">
        <v>7.3104696753751321</v>
      </c>
      <c r="G9" s="97">
        <v>8.4211620860947889</v>
      </c>
      <c r="H9" s="97">
        <v>8.1032432843656821</v>
      </c>
      <c r="I9" s="97">
        <v>9.1808200883742241</v>
      </c>
      <c r="J9" s="97">
        <v>9.6745414267695899</v>
      </c>
      <c r="K9" s="99">
        <v>9.4126547838949257</v>
      </c>
      <c r="L9" s="99">
        <v>9.3294654502474401</v>
      </c>
      <c r="M9" s="99">
        <v>9.9145464949287572</v>
      </c>
      <c r="N9" s="99">
        <v>10.211420154232734</v>
      </c>
      <c r="O9" s="99">
        <v>9.3409015025041739</v>
      </c>
      <c r="P9" s="99">
        <v>8.9609594908823897</v>
      </c>
      <c r="Q9" s="99">
        <v>8.880432566543023</v>
      </c>
      <c r="R9" s="99">
        <v>8.8387043157259857</v>
      </c>
      <c r="S9" s="99">
        <v>9.4538575289250257</v>
      </c>
      <c r="T9" s="99">
        <v>9.7347354272499054</v>
      </c>
      <c r="U9" s="99">
        <v>10.244691769051572</v>
      </c>
      <c r="V9" s="99">
        <v>9.9472774686781182</v>
      </c>
      <c r="W9" s="99">
        <v>10.505038588883126</v>
      </c>
    </row>
    <row r="10" spans="1:23" x14ac:dyDescent="0.2">
      <c r="A10" s="73" t="s">
        <v>26</v>
      </c>
      <c r="B10" s="97">
        <v>25.232163080407698</v>
      </c>
      <c r="C10" s="97">
        <v>19.712163416898793</v>
      </c>
      <c r="D10" s="97">
        <v>15.064708448451361</v>
      </c>
      <c r="E10" s="97">
        <v>11.514886164623467</v>
      </c>
      <c r="F10" s="97">
        <v>10.556348074179743</v>
      </c>
      <c r="G10" s="97">
        <v>10.770734194425561</v>
      </c>
      <c r="H10" s="97">
        <v>9.9347940545137909</v>
      </c>
      <c r="I10" s="97">
        <v>9.2844559391281525</v>
      </c>
      <c r="J10" s="97">
        <v>10.227313278378475</v>
      </c>
      <c r="K10" s="99">
        <v>10.251384160390661</v>
      </c>
      <c r="L10" s="99">
        <v>10.282365476824721</v>
      </c>
      <c r="M10" s="99">
        <v>10.341127117817306</v>
      </c>
      <c r="N10" s="99">
        <v>10.859968800823129</v>
      </c>
      <c r="O10" s="99">
        <v>11.042420256494573</v>
      </c>
      <c r="P10" s="99">
        <v>9.395994322662041</v>
      </c>
      <c r="Q10" s="99">
        <v>9.0384140316205546</v>
      </c>
      <c r="R10" s="99">
        <v>9.3708578650473147</v>
      </c>
      <c r="S10" s="99">
        <v>9.0566148087495613</v>
      </c>
      <c r="T10" s="99">
        <v>7.429605673085482</v>
      </c>
      <c r="U10" s="99">
        <v>7.0910440941283985</v>
      </c>
      <c r="V10" s="99">
        <v>7.561849322735922</v>
      </c>
      <c r="W10" s="99">
        <v>7.3656347105535742</v>
      </c>
    </row>
    <row r="11" spans="1:23" x14ac:dyDescent="0.2">
      <c r="A11" s="69" t="s">
        <v>27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>
        <v>22.232492919675067</v>
      </c>
      <c r="M11" s="99">
        <v>18.765634911221106</v>
      </c>
      <c r="N11" s="99">
        <v>30.866229169545079</v>
      </c>
      <c r="O11" s="99">
        <v>31.851743920164548</v>
      </c>
      <c r="P11" s="99">
        <v>33.545542115963734</v>
      </c>
      <c r="Q11" s="99">
        <v>31.30341143993202</v>
      </c>
      <c r="R11" s="99">
        <v>25.676348027485908</v>
      </c>
      <c r="S11" s="99">
        <v>27.664454166670435</v>
      </c>
      <c r="T11" s="99">
        <v>27.164816310252437</v>
      </c>
      <c r="U11" s="99">
        <v>19.250992031964003</v>
      </c>
      <c r="V11" s="99">
        <v>19.943350463033337</v>
      </c>
      <c r="W11" s="99">
        <v>19.031524605160893</v>
      </c>
    </row>
    <row r="12" spans="1:23" x14ac:dyDescent="0.2">
      <c r="A12" s="69" t="s">
        <v>28</v>
      </c>
      <c r="B12" s="97" t="s">
        <v>23</v>
      </c>
      <c r="C12" s="97" t="s">
        <v>23</v>
      </c>
      <c r="D12" s="97" t="s">
        <v>23</v>
      </c>
      <c r="E12" s="97">
        <v>17.676849288717953</v>
      </c>
      <c r="F12" s="97">
        <v>17.015017249673878</v>
      </c>
      <c r="G12" s="97">
        <v>28.238507668199645</v>
      </c>
      <c r="H12" s="97">
        <v>33.664564584564019</v>
      </c>
      <c r="I12" s="97">
        <v>31.765090156977134</v>
      </c>
      <c r="J12" s="97">
        <v>32.902057166311316</v>
      </c>
      <c r="K12" s="99">
        <v>37.142261568873941</v>
      </c>
      <c r="L12" s="99">
        <v>35.182678878266842</v>
      </c>
      <c r="M12" s="99">
        <v>29.836576952069755</v>
      </c>
      <c r="N12" s="99">
        <v>35.78685218262374</v>
      </c>
      <c r="O12" s="99">
        <v>35.831107631036289</v>
      </c>
      <c r="P12" s="99">
        <v>36.491572304208141</v>
      </c>
      <c r="Q12" s="99">
        <v>29.327065186254526</v>
      </c>
      <c r="R12" s="99">
        <v>34.304560325280406</v>
      </c>
      <c r="S12" s="99">
        <v>22.629829621091673</v>
      </c>
      <c r="T12" s="99">
        <v>27.411466371984798</v>
      </c>
      <c r="U12" s="99">
        <v>28.49217201117656</v>
      </c>
      <c r="V12" s="99">
        <v>34.403092936980165</v>
      </c>
      <c r="W12" s="99">
        <v>31.599139605951947</v>
      </c>
    </row>
    <row r="13" spans="1:23" x14ac:dyDescent="0.2">
      <c r="A13" s="69" t="s">
        <v>29</v>
      </c>
      <c r="B13" s="97">
        <v>23.554292364157195</v>
      </c>
      <c r="C13" s="97">
        <v>18.893617021276597</v>
      </c>
      <c r="D13" s="97">
        <v>18.087688076363051</v>
      </c>
      <c r="E13" s="97" t="s">
        <v>23</v>
      </c>
      <c r="F13" s="97">
        <v>12.50526129441405</v>
      </c>
      <c r="G13" s="97">
        <v>7.9318056402660391</v>
      </c>
      <c r="H13" s="97">
        <v>7.6853248945811306</v>
      </c>
      <c r="I13" s="97">
        <v>7.5527373241225</v>
      </c>
      <c r="J13" s="97">
        <v>7.1196936163443709</v>
      </c>
      <c r="K13" s="99">
        <v>7.1556819396054978</v>
      </c>
      <c r="L13" s="99">
        <v>3.7153230985618602</v>
      </c>
      <c r="M13" s="99">
        <v>2.9207713708144025</v>
      </c>
      <c r="N13" s="99">
        <v>2.4893687789728571</v>
      </c>
      <c r="O13" s="99">
        <v>2.647146570148355</v>
      </c>
      <c r="P13" s="99">
        <v>2.3968159401582101</v>
      </c>
      <c r="Q13" s="99">
        <v>2.7861020591312107</v>
      </c>
      <c r="R13" s="99">
        <v>2.7721224618680513</v>
      </c>
      <c r="S13" s="99">
        <v>2.7020941229452826</v>
      </c>
      <c r="T13" s="99">
        <v>2.5847934415688796</v>
      </c>
      <c r="U13" s="99">
        <v>2.5653847923793163</v>
      </c>
      <c r="V13" s="99">
        <v>3.2693235258651874</v>
      </c>
      <c r="W13" s="99">
        <v>3.3045597345782323</v>
      </c>
    </row>
    <row r="14" spans="1:23" x14ac:dyDescent="0.2">
      <c r="A14" s="69" t="s">
        <v>30</v>
      </c>
      <c r="B14" s="97" t="s">
        <v>23</v>
      </c>
      <c r="C14" s="97" t="s">
        <v>23</v>
      </c>
      <c r="D14" s="97" t="s">
        <v>23</v>
      </c>
      <c r="E14" s="97">
        <v>25.077666551287614</v>
      </c>
      <c r="F14" s="97">
        <v>15.848068107305782</v>
      </c>
      <c r="G14" s="97">
        <v>21.481056257309724</v>
      </c>
      <c r="H14" s="97">
        <v>18.85872682069666</v>
      </c>
      <c r="I14" s="97">
        <v>15.556414219929291</v>
      </c>
      <c r="J14" s="97">
        <v>13.486107826568457</v>
      </c>
      <c r="K14" s="99">
        <v>14.946026691604086</v>
      </c>
      <c r="L14" s="99">
        <v>11.048967479595204</v>
      </c>
      <c r="M14" s="99">
        <v>13.855155865155924</v>
      </c>
      <c r="N14" s="99">
        <v>13.155107088234503</v>
      </c>
      <c r="O14" s="99">
        <v>11.798911838652412</v>
      </c>
      <c r="P14" s="99">
        <v>8.9986489671127288</v>
      </c>
      <c r="Q14" s="99">
        <v>10.342986125102346</v>
      </c>
      <c r="R14" s="99">
        <v>9.9867932178603773</v>
      </c>
      <c r="S14" s="99">
        <v>12.173567323252051</v>
      </c>
      <c r="T14" s="99">
        <v>12.598243180767454</v>
      </c>
      <c r="U14" s="99">
        <v>12.972553081305024</v>
      </c>
      <c r="V14" s="99">
        <v>13.176919032597265</v>
      </c>
      <c r="W14" s="99">
        <v>13.113991904605623</v>
      </c>
    </row>
    <row r="15" spans="1:23" x14ac:dyDescent="0.2">
      <c r="A15" s="69" t="s">
        <v>31</v>
      </c>
      <c r="B15" s="97">
        <v>23.10479053453993</v>
      </c>
      <c r="C15" s="97">
        <v>20.899616557586597</v>
      </c>
      <c r="D15" s="97">
        <v>17.236226812558861</v>
      </c>
      <c r="E15" s="97">
        <v>11.246761544531562</v>
      </c>
      <c r="F15" s="97">
        <v>10.844295910260236</v>
      </c>
      <c r="G15" s="97">
        <v>10.966045362269032</v>
      </c>
      <c r="H15" s="97">
        <v>10.297665263141912</v>
      </c>
      <c r="I15" s="97">
        <v>10.090575610893241</v>
      </c>
      <c r="J15" s="97">
        <v>10.133913075250744</v>
      </c>
      <c r="K15" s="99">
        <v>9.9661594583430446</v>
      </c>
      <c r="L15" s="99">
        <v>9.0453277815211894</v>
      </c>
      <c r="M15" s="99">
        <v>8.5643016105956384</v>
      </c>
      <c r="N15" s="99">
        <v>9.6736708160781735</v>
      </c>
      <c r="O15" s="99">
        <v>9.9264976477058298</v>
      </c>
      <c r="P15" s="99">
        <v>9.554053971052916</v>
      </c>
      <c r="Q15" s="99">
        <v>9.6934990737553086</v>
      </c>
      <c r="R15" s="99">
        <v>9.6288206340419791</v>
      </c>
      <c r="S15" s="99">
        <v>9.4147817140400178</v>
      </c>
      <c r="T15" s="99">
        <v>8.9459552949315597</v>
      </c>
      <c r="U15" s="99">
        <v>9.0211100048936057</v>
      </c>
      <c r="V15" s="99">
        <v>9.3581934815006811</v>
      </c>
      <c r="W15" s="99">
        <v>9.1181633191978495</v>
      </c>
    </row>
    <row r="16" spans="1:23" x14ac:dyDescent="0.2">
      <c r="A16" s="69" t="s">
        <v>32</v>
      </c>
      <c r="B16" s="97">
        <v>24.667327237005395</v>
      </c>
      <c r="C16" s="97">
        <v>23.435379843197779</v>
      </c>
      <c r="D16" s="97">
        <v>22.31317315684251</v>
      </c>
      <c r="E16" s="97">
        <v>18.740372686860336</v>
      </c>
      <c r="F16" s="97">
        <v>17.90331668357792</v>
      </c>
      <c r="G16" s="97">
        <v>17.888630559953729</v>
      </c>
      <c r="H16" s="97">
        <v>18.021828310920149</v>
      </c>
      <c r="I16" s="97">
        <v>18.262967244165669</v>
      </c>
      <c r="J16" s="97">
        <v>19.05667400604634</v>
      </c>
      <c r="K16" s="99">
        <v>17.715538323210811</v>
      </c>
      <c r="L16" s="99">
        <v>17.524774231783915</v>
      </c>
      <c r="M16" s="99">
        <v>17.233257125227681</v>
      </c>
      <c r="N16" s="99">
        <v>17.504738097215117</v>
      </c>
      <c r="O16" s="99">
        <v>15.261758196133535</v>
      </c>
      <c r="P16" s="99">
        <v>15.099404555564238</v>
      </c>
      <c r="Q16" s="99">
        <v>14.593013957295764</v>
      </c>
      <c r="R16" s="99">
        <v>14.533344734866839</v>
      </c>
      <c r="S16" s="99">
        <v>14.247654560296736</v>
      </c>
      <c r="T16" s="99">
        <v>14.296076195551567</v>
      </c>
      <c r="U16" s="99">
        <v>14.352800651863005</v>
      </c>
      <c r="V16" s="99">
        <v>14.065742708734284</v>
      </c>
      <c r="W16" s="99">
        <v>14.091288498101715</v>
      </c>
    </row>
    <row r="17" spans="1:23" x14ac:dyDescent="0.2">
      <c r="A17" s="69" t="s">
        <v>33</v>
      </c>
      <c r="B17" s="97">
        <v>63.080479094531839</v>
      </c>
      <c r="C17" s="97">
        <v>40.13915264723807</v>
      </c>
      <c r="D17" s="97">
        <v>26.207613467634012</v>
      </c>
      <c r="E17" s="97" t="s">
        <v>23</v>
      </c>
      <c r="F17" s="97">
        <v>22.419260129183794</v>
      </c>
      <c r="G17" s="97" t="s">
        <v>23</v>
      </c>
      <c r="H17" s="97">
        <v>21.223588128208799</v>
      </c>
      <c r="I17" s="97">
        <v>20.764192780992097</v>
      </c>
      <c r="J17" s="97">
        <v>21.538315349859356</v>
      </c>
      <c r="K17" s="99">
        <v>22.149517421887779</v>
      </c>
      <c r="L17" s="99">
        <v>22.180977936791894</v>
      </c>
      <c r="M17" s="99">
        <v>34.978177663168019</v>
      </c>
      <c r="N17" s="99">
        <v>27.132993256793679</v>
      </c>
      <c r="O17" s="99">
        <v>24.834383225386688</v>
      </c>
      <c r="P17" s="99">
        <v>24.854574223286466</v>
      </c>
      <c r="Q17" s="99">
        <v>25.770035885167463</v>
      </c>
      <c r="R17" s="99">
        <v>29.227588747808166</v>
      </c>
      <c r="S17" s="99">
        <v>28.962083093645123</v>
      </c>
      <c r="T17" s="99">
        <v>29.255437780986256</v>
      </c>
      <c r="U17" s="99">
        <v>25.905551311723997</v>
      </c>
      <c r="V17" s="99">
        <v>22.936279391492473</v>
      </c>
      <c r="W17" s="99">
        <v>23.458342319357961</v>
      </c>
    </row>
    <row r="18" spans="1:23" x14ac:dyDescent="0.2">
      <c r="A18" s="69" t="s">
        <v>34</v>
      </c>
      <c r="B18" s="97">
        <v>40.387677735801859</v>
      </c>
      <c r="C18" s="97">
        <v>13.225362342586617</v>
      </c>
      <c r="D18" s="97">
        <v>9.7253232194783923</v>
      </c>
      <c r="E18" s="97">
        <v>8.1299430223658451</v>
      </c>
      <c r="F18" s="97">
        <v>8.0977964650003891</v>
      </c>
      <c r="G18" s="97">
        <v>8.726842178576403</v>
      </c>
      <c r="H18" s="97">
        <v>7.7834799608993155</v>
      </c>
      <c r="I18" s="97">
        <v>7.5201043251467077</v>
      </c>
      <c r="J18" s="97">
        <v>7.389162561576355</v>
      </c>
      <c r="K18" s="99">
        <v>6.7662050611213855</v>
      </c>
      <c r="L18" s="99">
        <v>6.9407894736842115</v>
      </c>
      <c r="M18" s="99">
        <v>6.4898679766656437</v>
      </c>
      <c r="N18" s="99">
        <v>5.0483338670456757</v>
      </c>
      <c r="O18" s="99">
        <v>4.7724203550845568</v>
      </c>
      <c r="P18" s="99">
        <v>4.9476724558310519</v>
      </c>
      <c r="Q18" s="99">
        <v>4.8282814390619677</v>
      </c>
      <c r="R18" s="99">
        <v>4.5856231826357741</v>
      </c>
      <c r="S18" s="99">
        <v>4.3913453761121604</v>
      </c>
      <c r="T18" s="99">
        <v>4.3812526136327081</v>
      </c>
      <c r="U18" s="99">
        <v>4.204591981354918</v>
      </c>
      <c r="V18" s="99">
        <v>3.8745136451446136</v>
      </c>
      <c r="W18" s="99">
        <v>4.9075060197049023</v>
      </c>
    </row>
    <row r="19" spans="1:23" x14ac:dyDescent="0.2">
      <c r="A19" s="69" t="s">
        <v>35</v>
      </c>
      <c r="B19" s="97">
        <v>64.419475655430716</v>
      </c>
      <c r="C19" s="97">
        <v>48.865361122422541</v>
      </c>
      <c r="D19" s="97">
        <v>40.618724335933869</v>
      </c>
      <c r="E19" s="97">
        <v>27.402739726027399</v>
      </c>
      <c r="F19" s="97">
        <v>22.340366223248324</v>
      </c>
      <c r="G19" s="97">
        <v>26.725412161568052</v>
      </c>
      <c r="H19" s="97">
        <v>26.939291736930862</v>
      </c>
      <c r="I19" s="97" t="s">
        <v>23</v>
      </c>
      <c r="J19" s="97">
        <v>26.524969246136049</v>
      </c>
      <c r="K19" s="99">
        <v>23.082413944213108</v>
      </c>
      <c r="L19" s="99">
        <v>20.295124688394655</v>
      </c>
      <c r="M19" s="99">
        <v>20.295012857235129</v>
      </c>
      <c r="N19" s="99">
        <v>24.543116494965783</v>
      </c>
      <c r="O19" s="99" t="s">
        <v>23</v>
      </c>
      <c r="P19" s="99">
        <v>20.492788433207853</v>
      </c>
      <c r="Q19" s="99" t="s">
        <v>23</v>
      </c>
      <c r="R19" s="99">
        <v>6.80127045824673</v>
      </c>
      <c r="S19" s="99">
        <v>6.0848714626176079</v>
      </c>
      <c r="T19" s="99">
        <v>4.6519839868593849</v>
      </c>
      <c r="U19" s="99">
        <v>4.7187326648980932</v>
      </c>
      <c r="V19" s="99">
        <v>4.1804164434314357</v>
      </c>
      <c r="W19" s="99">
        <v>4.1629027665983598</v>
      </c>
    </row>
    <row r="20" spans="1:23" x14ac:dyDescent="0.2">
      <c r="A20" s="69" t="s">
        <v>36</v>
      </c>
      <c r="B20" s="97" t="s">
        <v>23</v>
      </c>
      <c r="C20" s="97">
        <v>17.685979447843785</v>
      </c>
      <c r="D20" s="97">
        <v>14.941341199820556</v>
      </c>
      <c r="E20" s="97">
        <v>3.9671882435533199</v>
      </c>
      <c r="F20" s="97">
        <v>3.7741915860642559</v>
      </c>
      <c r="G20" s="97">
        <v>3.8161852490898278</v>
      </c>
      <c r="H20" s="97">
        <v>4.0790397242139118</v>
      </c>
      <c r="I20" s="97">
        <v>3.9668536005680295</v>
      </c>
      <c r="J20" s="97">
        <v>3.6422549462602296</v>
      </c>
      <c r="K20" s="99">
        <v>3.3460702146973755</v>
      </c>
      <c r="L20" s="99">
        <v>3.0403868565475656</v>
      </c>
      <c r="M20" s="99">
        <v>3.139952419563222</v>
      </c>
      <c r="N20" s="99">
        <v>3.1482074643509623</v>
      </c>
      <c r="O20" s="99">
        <v>3.2795931585107652</v>
      </c>
      <c r="P20" s="99">
        <v>3.2912652630962489</v>
      </c>
      <c r="Q20" s="99">
        <v>2.9652587119771052</v>
      </c>
      <c r="R20" s="99">
        <v>2.9805226311776529</v>
      </c>
      <c r="S20" s="99">
        <v>2.8012113346311915</v>
      </c>
      <c r="T20" s="99">
        <v>2.6818767101239334</v>
      </c>
      <c r="U20" s="99">
        <v>2.5204914325004073</v>
      </c>
      <c r="V20" s="99">
        <v>2.4036184908802927</v>
      </c>
      <c r="W20" s="99">
        <v>2.4413245516632953</v>
      </c>
    </row>
    <row r="21" spans="1:23" x14ac:dyDescent="0.2">
      <c r="A21" s="69" t="s">
        <v>37</v>
      </c>
      <c r="B21" s="97">
        <v>25.719478168681597</v>
      </c>
      <c r="C21" s="97">
        <v>22.744978286099101</v>
      </c>
      <c r="D21" s="97">
        <v>21.128610150915915</v>
      </c>
      <c r="E21" s="97">
        <v>18.90965707085704</v>
      </c>
      <c r="F21" s="97">
        <v>18.370639984674554</v>
      </c>
      <c r="G21" s="97">
        <v>18.843111065447445</v>
      </c>
      <c r="H21" s="97">
        <v>18.890920170627666</v>
      </c>
      <c r="I21" s="97">
        <v>19.373238051530844</v>
      </c>
      <c r="J21" s="97">
        <v>19.432905095263738</v>
      </c>
      <c r="K21" s="99">
        <v>20.956788839840062</v>
      </c>
      <c r="L21" s="99">
        <v>17.999166273571966</v>
      </c>
      <c r="M21" s="99">
        <v>15.970262415231035</v>
      </c>
      <c r="N21" s="99">
        <v>16.44489562184393</v>
      </c>
      <c r="O21" s="99">
        <v>17.31575702296572</v>
      </c>
      <c r="P21" s="99">
        <v>16.739018505244669</v>
      </c>
      <c r="Q21" s="99">
        <v>17.790513352030242</v>
      </c>
      <c r="R21" s="99">
        <v>16.987480400894054</v>
      </c>
      <c r="S21" s="99">
        <v>16.627038591634328</v>
      </c>
      <c r="T21" s="99">
        <v>16.326668772848308</v>
      </c>
      <c r="U21" s="99">
        <v>15.046445624931058</v>
      </c>
      <c r="V21" s="99">
        <v>14.058305472258354</v>
      </c>
      <c r="W21" s="99">
        <v>13.893415404982605</v>
      </c>
    </row>
    <row r="22" spans="1:23" x14ac:dyDescent="0.2">
      <c r="A22" s="69" t="s">
        <v>38</v>
      </c>
      <c r="B22" s="97">
        <v>16.481043414520926</v>
      </c>
      <c r="C22" s="97">
        <v>12.53917163653178</v>
      </c>
      <c r="D22" s="97">
        <v>15.185465107485767</v>
      </c>
      <c r="E22" s="97">
        <v>14.510190942840511</v>
      </c>
      <c r="F22" s="97">
        <v>11.861385274823323</v>
      </c>
      <c r="G22" s="97">
        <v>11.676516619315432</v>
      </c>
      <c r="H22" s="97">
        <v>11.363012223813925</v>
      </c>
      <c r="I22" s="97">
        <v>11.381684413159361</v>
      </c>
      <c r="J22" s="97">
        <v>10.148217749902955</v>
      </c>
      <c r="K22" s="99">
        <v>10.15036312083787</v>
      </c>
      <c r="L22" s="99">
        <v>9.5158445161638401</v>
      </c>
      <c r="M22" s="99">
        <v>9.9014284218074025</v>
      </c>
      <c r="N22" s="99">
        <v>10.827572708292873</v>
      </c>
      <c r="O22" s="99">
        <v>10.613450315831976</v>
      </c>
      <c r="P22" s="99">
        <v>9.8262483585823279</v>
      </c>
      <c r="Q22" s="99">
        <v>10.020875630650801</v>
      </c>
      <c r="R22" s="99">
        <v>10.443637853056844</v>
      </c>
      <c r="S22" s="99">
        <v>9.6651576065734215</v>
      </c>
      <c r="T22" s="99">
        <v>9.2308625828828674</v>
      </c>
      <c r="U22" s="99">
        <v>8.9297023132964011</v>
      </c>
      <c r="V22" s="99">
        <v>9.1917771211838382</v>
      </c>
      <c r="W22" s="99">
        <v>9.0184482248855868</v>
      </c>
    </row>
    <row r="23" spans="1:23" x14ac:dyDescent="0.2">
      <c r="A23" s="69" t="s">
        <v>39</v>
      </c>
      <c r="B23" s="97" t="s">
        <v>23</v>
      </c>
      <c r="C23" s="97">
        <v>49.554747272043151</v>
      </c>
      <c r="D23" s="97">
        <v>42.054547018841951</v>
      </c>
      <c r="E23" s="97">
        <v>31.471923096246922</v>
      </c>
      <c r="F23" s="97">
        <v>29.743496278106058</v>
      </c>
      <c r="G23" s="97">
        <v>28.681267474370927</v>
      </c>
      <c r="H23" s="97">
        <v>27.089625429486304</v>
      </c>
      <c r="I23" s="97">
        <v>22.957489332919703</v>
      </c>
      <c r="J23" s="97">
        <v>21.790288228062586</v>
      </c>
      <c r="K23" s="99">
        <v>19.704520993430581</v>
      </c>
      <c r="L23" s="99">
        <v>19.233597161586765</v>
      </c>
      <c r="M23" s="99">
        <v>18.287810079233161</v>
      </c>
      <c r="N23" s="99">
        <v>18.705772530764168</v>
      </c>
      <c r="O23" s="99">
        <v>18.121062609299692</v>
      </c>
      <c r="P23" s="99">
        <v>16.332716485062353</v>
      </c>
      <c r="Q23" s="99">
        <v>16.270592865363962</v>
      </c>
      <c r="R23" s="99">
        <v>16.156863751757523</v>
      </c>
      <c r="S23" s="99">
        <v>15.802915114898997</v>
      </c>
      <c r="T23" s="99">
        <v>16.160656723936441</v>
      </c>
      <c r="U23" s="99">
        <v>15.695531596529587</v>
      </c>
      <c r="V23" s="99">
        <v>15.221631770470411</v>
      </c>
      <c r="W23" s="99">
        <v>15.176002382409203</v>
      </c>
    </row>
    <row r="24" spans="1:23" x14ac:dyDescent="0.2">
      <c r="A24" s="74" t="s">
        <v>40</v>
      </c>
      <c r="B24" s="97" t="s">
        <v>23</v>
      </c>
      <c r="C24" s="97" t="s">
        <v>23</v>
      </c>
      <c r="D24" s="97">
        <v>18.106591886156462</v>
      </c>
      <c r="E24" s="97">
        <v>14.672938247973553</v>
      </c>
      <c r="F24" s="97">
        <v>13.408411807414545</v>
      </c>
      <c r="G24" s="97">
        <v>14.733731980820178</v>
      </c>
      <c r="H24" s="97">
        <v>13.773134072566425</v>
      </c>
      <c r="I24" s="97">
        <v>13.221682691328818</v>
      </c>
      <c r="J24" s="97">
        <v>13.218101138206135</v>
      </c>
      <c r="K24" s="99">
        <v>12.788297888442376</v>
      </c>
      <c r="L24" s="99">
        <v>13.106022990376239</v>
      </c>
      <c r="M24" s="99">
        <v>13.488400306815684</v>
      </c>
      <c r="N24" s="99">
        <v>14.654899011904666</v>
      </c>
      <c r="O24" s="99">
        <v>14.37956871369259</v>
      </c>
      <c r="P24" s="99">
        <v>13.37593720487288</v>
      </c>
      <c r="Q24" s="99">
        <v>12.534260007671133</v>
      </c>
      <c r="R24" s="99">
        <v>12.243835265765046</v>
      </c>
      <c r="S24" s="99">
        <v>12.728974791400184</v>
      </c>
      <c r="T24" s="99">
        <v>13.378051544399304</v>
      </c>
      <c r="U24" s="99">
        <v>13.130323638454062</v>
      </c>
      <c r="V24" s="99">
        <v>12.112343987743319</v>
      </c>
      <c r="W24" s="99">
        <v>11.48257900523002</v>
      </c>
    </row>
    <row r="25" spans="1:23" x14ac:dyDescent="0.2">
      <c r="A25" s="74" t="s">
        <v>41</v>
      </c>
      <c r="B25" s="97" t="s">
        <v>23</v>
      </c>
      <c r="C25" s="97" t="s">
        <v>23</v>
      </c>
      <c r="D25" s="97">
        <v>47.197355500239787</v>
      </c>
      <c r="E25" s="97">
        <v>22.105664951232335</v>
      </c>
      <c r="F25" s="97">
        <v>21.52296414501571</v>
      </c>
      <c r="G25" s="97">
        <v>18.980657600796881</v>
      </c>
      <c r="H25" s="97">
        <v>23.376019167917001</v>
      </c>
      <c r="I25" s="97">
        <v>19.439882737747858</v>
      </c>
      <c r="J25" s="97">
        <v>18.694183177082103</v>
      </c>
      <c r="K25" s="99">
        <v>15.089522111359358</v>
      </c>
      <c r="L25" s="99">
        <v>24.25565348472702</v>
      </c>
      <c r="M25" s="99">
        <v>27.537705976378714</v>
      </c>
      <c r="N25" s="99">
        <v>24.707849348820833</v>
      </c>
      <c r="O25" s="99">
        <v>22.986990820647112</v>
      </c>
      <c r="P25" s="99">
        <v>23.340014918672022</v>
      </c>
      <c r="Q25" s="99">
        <v>27.111887654902716</v>
      </c>
      <c r="R25" s="99">
        <v>28.888888888888886</v>
      </c>
      <c r="S25" s="99">
        <v>23.955773955773953</v>
      </c>
      <c r="T25" s="99">
        <v>25.624178712220765</v>
      </c>
      <c r="U25" s="99">
        <v>31.793478260869566</v>
      </c>
      <c r="V25" s="99">
        <v>26.105873821609858</v>
      </c>
      <c r="W25" s="99">
        <v>22.77121374865736</v>
      </c>
    </row>
    <row r="26" spans="1:23" x14ac:dyDescent="0.2">
      <c r="A26" s="74" t="s">
        <v>42</v>
      </c>
      <c r="B26" s="97" t="s">
        <v>23</v>
      </c>
      <c r="C26" s="97" t="s">
        <v>23</v>
      </c>
      <c r="D26" s="97" t="s">
        <v>23</v>
      </c>
      <c r="E26" s="97">
        <v>41.952236591324805</v>
      </c>
      <c r="F26" s="97">
        <v>39.565548136252218</v>
      </c>
      <c r="G26" s="97">
        <v>33.391097043032296</v>
      </c>
      <c r="H26" s="97">
        <v>26.427738137225642</v>
      </c>
      <c r="I26" s="97">
        <v>24.64591718223852</v>
      </c>
      <c r="J26" s="97">
        <v>24.981844127052891</v>
      </c>
      <c r="K26" s="99">
        <v>22.848954396573447</v>
      </c>
      <c r="L26" s="99">
        <v>20.844045848130218</v>
      </c>
      <c r="M26" s="99">
        <v>23.121055428622412</v>
      </c>
      <c r="N26" s="99">
        <v>23.405721547762347</v>
      </c>
      <c r="O26" s="99">
        <v>17.541782412678174</v>
      </c>
      <c r="P26" s="99">
        <v>19.577782651451372</v>
      </c>
      <c r="Q26" s="99">
        <v>19.57857269738275</v>
      </c>
      <c r="R26" s="99">
        <v>19.829375560275071</v>
      </c>
      <c r="S26" s="99">
        <v>16.995597449227365</v>
      </c>
      <c r="T26" s="99">
        <v>17.074960864321092</v>
      </c>
      <c r="U26" s="99">
        <v>26.09794513021501</v>
      </c>
      <c r="V26" s="99">
        <v>27.920909143692629</v>
      </c>
      <c r="W26" s="99">
        <v>22.238955116747125</v>
      </c>
    </row>
    <row r="27" spans="1:23" x14ac:dyDescent="0.2">
      <c r="A27" s="69" t="s">
        <v>43</v>
      </c>
      <c r="B27" s="97" t="s">
        <v>23</v>
      </c>
      <c r="C27" s="97" t="s">
        <v>23</v>
      </c>
      <c r="D27" s="97" t="s">
        <v>23</v>
      </c>
      <c r="E27" s="97">
        <v>7.1448200054960163</v>
      </c>
      <c r="F27" s="97" t="s">
        <v>23</v>
      </c>
      <c r="G27" s="97" t="s">
        <v>23</v>
      </c>
      <c r="H27" s="97">
        <v>10.544856740253641</v>
      </c>
      <c r="I27" s="97">
        <v>10.989501898592808</v>
      </c>
      <c r="J27" s="97">
        <v>12.055084745762713</v>
      </c>
      <c r="K27" s="99">
        <v>11.804791481810115</v>
      </c>
      <c r="L27" s="99">
        <v>13.353617308992563</v>
      </c>
      <c r="M27" s="99">
        <v>15.998707175177765</v>
      </c>
      <c r="N27" s="99">
        <v>16.102405365318891</v>
      </c>
      <c r="O27" s="99">
        <v>21.300339406990222</v>
      </c>
      <c r="P27" s="99">
        <v>23.406398479569212</v>
      </c>
      <c r="Q27" s="99">
        <v>27.827775257031412</v>
      </c>
      <c r="R27" s="99">
        <v>28.965488322212892</v>
      </c>
      <c r="S27" s="99">
        <v>29.856303588440774</v>
      </c>
      <c r="T27" s="99">
        <v>29.115044247787615</v>
      </c>
      <c r="U27" s="99">
        <v>25.473950287880914</v>
      </c>
      <c r="V27" s="99">
        <v>23.851810739558761</v>
      </c>
      <c r="W27" s="99">
        <v>23.824580698377787</v>
      </c>
    </row>
    <row r="28" spans="1:23" x14ac:dyDescent="0.2">
      <c r="A28" s="69" t="s">
        <v>44</v>
      </c>
      <c r="B28" s="97" t="s">
        <v>23</v>
      </c>
      <c r="C28" s="97" t="s">
        <v>23</v>
      </c>
      <c r="D28" s="97">
        <v>33.428968306299176</v>
      </c>
      <c r="E28" s="97">
        <v>41.975531556679051</v>
      </c>
      <c r="F28" s="97">
        <v>39.291807570633793</v>
      </c>
      <c r="G28" s="97">
        <v>26.317513780963512</v>
      </c>
      <c r="H28" s="97">
        <v>29.659467407525462</v>
      </c>
      <c r="I28" s="97">
        <v>27.031091959124694</v>
      </c>
      <c r="J28" s="97">
        <v>24.302657288517782</v>
      </c>
      <c r="K28" s="99">
        <v>25.294130492196683</v>
      </c>
      <c r="L28" s="99">
        <v>28.509026912777724</v>
      </c>
      <c r="M28" s="99">
        <v>35.224677108968123</v>
      </c>
      <c r="N28" s="99">
        <v>33.435494775342427</v>
      </c>
      <c r="O28" s="99">
        <v>35.611939204413503</v>
      </c>
      <c r="P28" s="99">
        <v>34.198727648944022</v>
      </c>
      <c r="Q28" s="99">
        <v>39.47633274880581</v>
      </c>
      <c r="R28" s="99">
        <v>42.77332769003268</v>
      </c>
      <c r="S28" s="99">
        <v>33.333922102311469</v>
      </c>
      <c r="T28" s="99">
        <v>31.054857647978395</v>
      </c>
      <c r="U28" s="99">
        <v>27.372378451335173</v>
      </c>
      <c r="V28" s="99">
        <v>27.251170093162926</v>
      </c>
      <c r="W28" s="99">
        <v>27.33361584918795</v>
      </c>
    </row>
    <row r="29" spans="1:23" x14ac:dyDescent="0.2">
      <c r="A29" s="69" t="s">
        <v>45</v>
      </c>
      <c r="B29" s="97">
        <v>23.558633147436097</v>
      </c>
      <c r="C29" s="97">
        <v>20.620782726244947</v>
      </c>
      <c r="D29" s="97">
        <v>19.075358340255367</v>
      </c>
      <c r="E29" s="97">
        <v>12.966625463535228</v>
      </c>
      <c r="F29" s="97">
        <v>13.622183708838822</v>
      </c>
      <c r="G29" s="97">
        <v>13.307419686749743</v>
      </c>
      <c r="H29" s="97">
        <v>13.292522955837342</v>
      </c>
      <c r="I29" s="97">
        <v>13.232653923328758</v>
      </c>
      <c r="J29" s="97">
        <v>12.443716741711011</v>
      </c>
      <c r="K29" s="99">
        <v>12.383292383292384</v>
      </c>
      <c r="L29" s="99">
        <v>12.173660800618835</v>
      </c>
      <c r="M29" s="99">
        <v>11.988192725195201</v>
      </c>
      <c r="N29" s="99">
        <v>12.749807840122982</v>
      </c>
      <c r="O29" s="99">
        <v>11.742563349247154</v>
      </c>
      <c r="P29" s="99">
        <v>10.783446522360217</v>
      </c>
      <c r="Q29" s="99">
        <v>11.841176890570472</v>
      </c>
      <c r="R29" s="99">
        <v>12.230458329376651</v>
      </c>
      <c r="S29" s="99">
        <v>11.850080083990482</v>
      </c>
      <c r="T29" s="99">
        <v>11.927119491043522</v>
      </c>
      <c r="U29" s="99">
        <v>11.284534242979362</v>
      </c>
      <c r="V29" s="99">
        <v>11.101243339253998</v>
      </c>
      <c r="W29" s="99">
        <v>5.7809197406288444</v>
      </c>
    </row>
    <row r="30" spans="1:23" x14ac:dyDescent="0.2">
      <c r="A30" s="69" t="s">
        <v>46</v>
      </c>
      <c r="B30" s="97">
        <v>62.553191489361708</v>
      </c>
      <c r="C30" s="97">
        <v>44.604618614415678</v>
      </c>
      <c r="D30" s="97">
        <v>42.238825943199558</v>
      </c>
      <c r="E30" s="97" t="s">
        <v>23</v>
      </c>
      <c r="F30" s="97">
        <v>32.22708656969354</v>
      </c>
      <c r="G30" s="97" t="s">
        <v>23</v>
      </c>
      <c r="H30" s="97">
        <v>27.779785568003852</v>
      </c>
      <c r="I30" s="97" t="s">
        <v>23</v>
      </c>
      <c r="J30" s="97">
        <v>25.909290096406661</v>
      </c>
      <c r="K30" s="99" t="s">
        <v>23</v>
      </c>
      <c r="L30" s="99">
        <v>27.024525682554373</v>
      </c>
      <c r="M30" s="99" t="s">
        <v>23</v>
      </c>
      <c r="N30" s="99">
        <v>25.27743526510481</v>
      </c>
      <c r="O30" s="99" t="s">
        <v>23</v>
      </c>
      <c r="P30" s="99">
        <v>22.704761904761906</v>
      </c>
      <c r="Q30" s="99" t="s">
        <v>23</v>
      </c>
      <c r="R30" s="99">
        <v>23.165735567970206</v>
      </c>
      <c r="S30" s="99" t="s">
        <v>23</v>
      </c>
      <c r="T30" s="99">
        <v>20.982142857142858</v>
      </c>
      <c r="U30" s="99" t="s">
        <v>23</v>
      </c>
      <c r="V30" s="99">
        <v>20.133538777606574</v>
      </c>
      <c r="W30" s="99" t="s">
        <v>23</v>
      </c>
    </row>
    <row r="31" spans="1:23" s="256" customFormat="1" x14ac:dyDescent="0.2">
      <c r="A31" s="75" t="s">
        <v>47</v>
      </c>
      <c r="B31" s="100">
        <v>18.175993165313965</v>
      </c>
      <c r="C31" s="100">
        <v>18.778713173742968</v>
      </c>
      <c r="D31" s="100">
        <v>17.270361336719557</v>
      </c>
      <c r="E31" s="100" t="s">
        <v>23</v>
      </c>
      <c r="F31" s="100">
        <v>14.60499024288467</v>
      </c>
      <c r="G31" s="100">
        <v>15.80188679245283</v>
      </c>
      <c r="H31" s="100">
        <v>15.143320117727896</v>
      </c>
      <c r="I31" s="100">
        <v>15.617792661090265</v>
      </c>
      <c r="J31" s="100">
        <v>15.663083530795646</v>
      </c>
      <c r="K31" s="101">
        <v>15.904806786050896</v>
      </c>
      <c r="L31" s="101">
        <v>15.577560089420237</v>
      </c>
      <c r="M31" s="101">
        <v>14.790249391142138</v>
      </c>
      <c r="N31" s="101">
        <v>16.384581408396905</v>
      </c>
      <c r="O31" s="101">
        <v>16.414985348148114</v>
      </c>
      <c r="P31" s="101">
        <v>16.442416880133095</v>
      </c>
      <c r="Q31" s="101">
        <v>16.420951845723149</v>
      </c>
      <c r="R31" s="101">
        <v>15.984015196598108</v>
      </c>
      <c r="S31" s="101">
        <v>15.237929043624193</v>
      </c>
      <c r="T31" s="101">
        <v>15.039728147857803</v>
      </c>
      <c r="U31" s="101">
        <v>14.153174372639899</v>
      </c>
      <c r="V31" s="101">
        <v>13.677681052153778</v>
      </c>
      <c r="W31" s="101">
        <v>13.854632844672294</v>
      </c>
    </row>
    <row r="32" spans="1:23" x14ac:dyDescent="0.2">
      <c r="A32" s="69" t="s">
        <v>48</v>
      </c>
      <c r="B32" s="97" t="s">
        <v>23</v>
      </c>
      <c r="C32" s="97" t="s">
        <v>23</v>
      </c>
      <c r="D32" s="97">
        <v>34.963428357089271</v>
      </c>
      <c r="E32" s="97">
        <v>32.378390775838703</v>
      </c>
      <c r="F32" s="97">
        <v>31.440922190201729</v>
      </c>
      <c r="G32" s="97">
        <v>45.743034055727556</v>
      </c>
      <c r="H32" s="97">
        <v>40.862621210126804</v>
      </c>
      <c r="I32" s="97">
        <v>39.365313366826371</v>
      </c>
      <c r="J32" s="97">
        <v>36.668759530002689</v>
      </c>
      <c r="K32" s="99">
        <v>37.462666304642951</v>
      </c>
      <c r="L32" s="99">
        <v>35.736550277236624</v>
      </c>
      <c r="M32" s="99">
        <v>35.424722950351665</v>
      </c>
      <c r="N32" s="99">
        <v>34.438086417711332</v>
      </c>
      <c r="O32" s="99">
        <v>36.17922082909314</v>
      </c>
      <c r="P32" s="99">
        <v>34.764304722462285</v>
      </c>
      <c r="Q32" s="99">
        <v>28.353851834820837</v>
      </c>
      <c r="R32" s="99">
        <v>27.123226888891974</v>
      </c>
      <c r="S32" s="99">
        <v>24.25316361747133</v>
      </c>
      <c r="T32" s="99">
        <v>24.551650821950421</v>
      </c>
      <c r="U32" s="99">
        <v>2.9543554589533523</v>
      </c>
      <c r="V32" s="99">
        <v>2.6318730714094807</v>
      </c>
      <c r="W32" s="99">
        <v>2.2428812155507378</v>
      </c>
    </row>
    <row r="33" spans="1:23" x14ac:dyDescent="0.2">
      <c r="A33" s="69" t="s">
        <v>49</v>
      </c>
      <c r="B33" s="97" t="s">
        <v>23</v>
      </c>
      <c r="C33" s="97">
        <v>36.288605301311343</v>
      </c>
      <c r="D33" s="97">
        <v>42.03592788319088</v>
      </c>
      <c r="E33" s="97">
        <v>34.700300970179221</v>
      </c>
      <c r="F33" s="97">
        <v>31.535298296766186</v>
      </c>
      <c r="G33" s="97">
        <v>29.990976898658772</v>
      </c>
      <c r="H33" s="97">
        <v>28.418103030989862</v>
      </c>
      <c r="I33" s="97">
        <v>27.183188659640763</v>
      </c>
      <c r="J33" s="97">
        <v>26.134913653355568</v>
      </c>
      <c r="K33" s="99">
        <v>21.705135998799186</v>
      </c>
      <c r="L33" s="99">
        <v>19.0080399137724</v>
      </c>
      <c r="M33" s="99">
        <v>15.423541499706641</v>
      </c>
      <c r="N33" s="99">
        <v>16.120747884335533</v>
      </c>
      <c r="O33" s="99">
        <v>17.212140262815449</v>
      </c>
      <c r="P33" s="99">
        <v>16.220546522260186</v>
      </c>
      <c r="Q33" s="99">
        <v>13.826794742094076</v>
      </c>
      <c r="R33" s="99">
        <v>7.8502446267855124</v>
      </c>
      <c r="S33" s="99">
        <v>7.9855835072872026</v>
      </c>
      <c r="T33" s="99">
        <v>8.0664795893249561</v>
      </c>
      <c r="U33" s="99">
        <v>6.8605092722654319</v>
      </c>
      <c r="V33" s="99">
        <v>7.0390434831729678</v>
      </c>
      <c r="W33" s="99">
        <v>6.9255428740520788</v>
      </c>
    </row>
    <row r="34" spans="1:23" x14ac:dyDescent="0.2">
      <c r="A34" s="69" t="s">
        <v>50</v>
      </c>
      <c r="B34" s="97" t="s">
        <v>23</v>
      </c>
      <c r="C34" s="97" t="s">
        <v>23</v>
      </c>
      <c r="D34" s="97">
        <v>19.899401886517843</v>
      </c>
      <c r="E34" s="97">
        <v>18.816655784548921</v>
      </c>
      <c r="F34" s="97">
        <v>27.069842594715194</v>
      </c>
      <c r="G34" s="97">
        <v>24.171319605401315</v>
      </c>
      <c r="H34" s="97">
        <v>32.395376979851839</v>
      </c>
      <c r="I34" s="97">
        <v>34.590235538505809</v>
      </c>
      <c r="J34" s="97">
        <v>36.610175219235252</v>
      </c>
      <c r="K34" s="99">
        <v>33.797057354633601</v>
      </c>
      <c r="L34" s="99">
        <v>34.266063788989747</v>
      </c>
      <c r="M34" s="99">
        <v>41.187539839634987</v>
      </c>
      <c r="N34" s="99">
        <v>35.080085892230791</v>
      </c>
      <c r="O34" s="99">
        <v>37.181490362205075</v>
      </c>
      <c r="P34" s="99">
        <v>41.089194532856332</v>
      </c>
      <c r="Q34" s="99">
        <v>41.307530681637793</v>
      </c>
      <c r="R34" s="99">
        <v>49.623355668940533</v>
      </c>
      <c r="S34" s="99">
        <v>43.326459966374259</v>
      </c>
      <c r="T34" s="99">
        <v>38.555790404934463</v>
      </c>
      <c r="U34" s="99">
        <v>33.495222769623595</v>
      </c>
      <c r="V34" s="99">
        <v>32.645601073131019</v>
      </c>
      <c r="W34" s="99">
        <v>30.850660187701127</v>
      </c>
    </row>
    <row r="35" spans="1:23" x14ac:dyDescent="0.2">
      <c r="A35" s="73" t="s">
        <v>51</v>
      </c>
      <c r="B35" s="97" t="s">
        <v>23</v>
      </c>
      <c r="C35" s="97">
        <v>17.077684958231202</v>
      </c>
      <c r="D35" s="97">
        <v>26.076691974515075</v>
      </c>
      <c r="E35" s="97">
        <v>24.667164729826812</v>
      </c>
      <c r="F35" s="97">
        <v>24.507532250878054</v>
      </c>
      <c r="G35" s="97">
        <v>24.699398908925254</v>
      </c>
      <c r="H35" s="97">
        <v>25.501111487886668</v>
      </c>
      <c r="I35" s="97">
        <v>25.471855474319256</v>
      </c>
      <c r="J35" s="97">
        <v>26.243970583902261</v>
      </c>
      <c r="K35" s="99">
        <v>27.243692288089001</v>
      </c>
      <c r="L35" s="99">
        <v>29.433575428283312</v>
      </c>
      <c r="M35" s="99">
        <v>30.388875949606703</v>
      </c>
      <c r="N35" s="99">
        <v>30.492083411978118</v>
      </c>
      <c r="O35" s="99">
        <v>31.136530211862496</v>
      </c>
      <c r="P35" s="99">
        <v>30.012268467286898</v>
      </c>
      <c r="Q35" s="99">
        <v>32.368334795986335</v>
      </c>
      <c r="R35" s="99">
        <v>30.389947900606778</v>
      </c>
      <c r="S35" s="99">
        <v>30.609750485825227</v>
      </c>
      <c r="T35" s="99">
        <v>31.203109408637506</v>
      </c>
      <c r="U35" s="99">
        <v>32.187296835227912</v>
      </c>
      <c r="V35" s="99">
        <v>30.83514300707137</v>
      </c>
      <c r="W35" s="99">
        <v>34.730594070922216</v>
      </c>
    </row>
    <row r="36" spans="1:23" x14ac:dyDescent="0.2">
      <c r="A36" s="69" t="s">
        <v>52</v>
      </c>
      <c r="B36" s="97" t="s">
        <v>23</v>
      </c>
      <c r="C36" s="97" t="s">
        <v>23</v>
      </c>
      <c r="D36" s="97">
        <v>8.0794790334503457</v>
      </c>
      <c r="E36" s="97">
        <v>14.082312129509026</v>
      </c>
      <c r="F36" s="97">
        <v>13.150171426647367</v>
      </c>
      <c r="G36" s="97">
        <v>13.332086428329681</v>
      </c>
      <c r="H36" s="97">
        <v>12.829933174364861</v>
      </c>
      <c r="I36" s="97">
        <v>10.940821037889679</v>
      </c>
      <c r="J36" s="97">
        <v>9.6906697596043365</v>
      </c>
      <c r="K36" s="99">
        <v>10.36820677996619</v>
      </c>
      <c r="L36" s="99">
        <v>12.184608283567226</v>
      </c>
      <c r="M36" s="99">
        <v>7.654968335078828</v>
      </c>
      <c r="N36" s="99">
        <v>11.360982959856042</v>
      </c>
      <c r="O36" s="99">
        <v>10.645568397567143</v>
      </c>
      <c r="P36" s="99">
        <v>10.422370663587882</v>
      </c>
      <c r="Q36" s="99">
        <v>10.24225325050543</v>
      </c>
      <c r="R36" s="99">
        <v>11.588944126229332</v>
      </c>
      <c r="S36" s="99">
        <v>11.688656796459133</v>
      </c>
      <c r="T36" s="99">
        <v>11.125097002317235</v>
      </c>
      <c r="U36" s="99">
        <v>11.219861228723161</v>
      </c>
      <c r="V36" s="99">
        <v>11.141802451015556</v>
      </c>
      <c r="W36" s="99">
        <v>11.519006570930822</v>
      </c>
    </row>
    <row r="37" spans="1:23" x14ac:dyDescent="0.2">
      <c r="A37" s="69" t="s">
        <v>53</v>
      </c>
      <c r="B37" s="97" t="s">
        <v>23</v>
      </c>
      <c r="C37" s="97">
        <v>21.47529575519258</v>
      </c>
      <c r="D37" s="97">
        <v>40.230740602880338</v>
      </c>
      <c r="E37" s="97">
        <v>24.679592507172298</v>
      </c>
      <c r="F37" s="97">
        <v>23.689500541020845</v>
      </c>
      <c r="G37" s="97">
        <v>26.575082898958865</v>
      </c>
      <c r="H37" s="97">
        <v>31.641961231649098</v>
      </c>
      <c r="I37" s="97">
        <v>30.696338836952805</v>
      </c>
      <c r="J37" s="97">
        <v>29.734772757880158</v>
      </c>
      <c r="K37" s="99">
        <v>32.835592260316858</v>
      </c>
      <c r="L37" s="99">
        <v>35.453186785814367</v>
      </c>
      <c r="M37" s="99">
        <v>32.859991790413488</v>
      </c>
      <c r="N37" s="99">
        <v>33.942354691160858</v>
      </c>
      <c r="O37" s="99">
        <v>30.271920055470062</v>
      </c>
      <c r="P37" s="99">
        <v>27.875900276535234</v>
      </c>
      <c r="Q37" s="99">
        <v>24.625486154282758</v>
      </c>
      <c r="R37" s="99">
        <v>20.634041684031821</v>
      </c>
      <c r="S37" s="99">
        <v>28.746517773650471</v>
      </c>
      <c r="T37" s="99">
        <v>28.256433926614847</v>
      </c>
      <c r="U37" s="99">
        <v>21.926080816434805</v>
      </c>
      <c r="V37" s="99">
        <v>21.212622921270302</v>
      </c>
      <c r="W37" s="99">
        <v>21.648798117576874</v>
      </c>
    </row>
    <row r="38" spans="1:23" x14ac:dyDescent="0.2">
      <c r="A38" s="69" t="s">
        <v>54</v>
      </c>
      <c r="B38" s="97" t="s">
        <v>23</v>
      </c>
      <c r="C38" s="97" t="s">
        <v>23</v>
      </c>
      <c r="D38" s="97">
        <v>25.81736231347416</v>
      </c>
      <c r="E38" s="97">
        <v>27.073702715058115</v>
      </c>
      <c r="F38" s="97">
        <v>25.971139742409644</v>
      </c>
      <c r="G38" s="97">
        <v>24.774572350295774</v>
      </c>
      <c r="H38" s="97">
        <v>22.37433205383125</v>
      </c>
      <c r="I38" s="97">
        <v>20.109961453777878</v>
      </c>
      <c r="J38" s="97">
        <v>24.419956528516629</v>
      </c>
      <c r="K38" s="99">
        <v>24.679005597503988</v>
      </c>
      <c r="L38" s="99">
        <v>24.612894847255799</v>
      </c>
      <c r="M38" s="99">
        <v>22.018369739884669</v>
      </c>
      <c r="N38" s="99">
        <v>20.827798978111279</v>
      </c>
      <c r="O38" s="99">
        <v>18.279437275284138</v>
      </c>
      <c r="P38" s="99">
        <v>14.347807221683077</v>
      </c>
      <c r="Q38" s="99">
        <v>13.134138958489983</v>
      </c>
      <c r="R38" s="99">
        <v>13.051879047569342</v>
      </c>
      <c r="S38" s="99">
        <v>12.205061267771359</v>
      </c>
      <c r="T38" s="99">
        <v>13.54582934283005</v>
      </c>
      <c r="U38" s="99">
        <v>13.465311415808552</v>
      </c>
      <c r="V38" s="99">
        <v>14.013493856967109</v>
      </c>
      <c r="W38" s="99">
        <v>13.880356058939372</v>
      </c>
    </row>
    <row r="39" spans="1:23" x14ac:dyDescent="0.2">
      <c r="A39" s="69" t="s">
        <v>55</v>
      </c>
      <c r="B39" s="97">
        <v>31.566066500437127</v>
      </c>
      <c r="C39" s="97">
        <v>21.784914057632378</v>
      </c>
      <c r="D39" s="97">
        <v>19.744846816741607</v>
      </c>
      <c r="E39" s="97">
        <v>16.718202591087792</v>
      </c>
      <c r="F39" s="97">
        <v>16.714063897859006</v>
      </c>
      <c r="G39" s="97">
        <v>15.642511376182346</v>
      </c>
      <c r="H39" s="97">
        <v>15.556196271390993</v>
      </c>
      <c r="I39" s="97">
        <v>16.08782081256139</v>
      </c>
      <c r="J39" s="97">
        <v>17.18085675497905</v>
      </c>
      <c r="K39" s="99">
        <v>16.859193938353012</v>
      </c>
      <c r="L39" s="99">
        <v>17.762017493353092</v>
      </c>
      <c r="M39" s="99">
        <v>18.334711547402343</v>
      </c>
      <c r="N39" s="99">
        <v>20.270103113046193</v>
      </c>
      <c r="O39" s="99">
        <v>20.282216314201879</v>
      </c>
      <c r="P39" s="99">
        <v>19.640750411373997</v>
      </c>
      <c r="Q39" s="99">
        <v>19.278888176436006</v>
      </c>
      <c r="R39" s="99">
        <v>18.890508444720705</v>
      </c>
      <c r="S39" s="99">
        <v>18.955782515296836</v>
      </c>
      <c r="T39" s="99">
        <v>19.336471302763435</v>
      </c>
      <c r="U39" s="99">
        <v>18.740573152337859</v>
      </c>
      <c r="V39" s="99">
        <v>17.956031126116539</v>
      </c>
      <c r="W39" s="99">
        <v>17.088184129532983</v>
      </c>
    </row>
    <row r="40" spans="1:23" x14ac:dyDescent="0.2">
      <c r="A40" s="69" t="s">
        <v>56</v>
      </c>
      <c r="B40" s="97">
        <v>23.484684983813395</v>
      </c>
      <c r="C40" s="97">
        <v>16.295746785361025</v>
      </c>
      <c r="D40" s="97">
        <v>15.827127943848648</v>
      </c>
      <c r="E40" s="97">
        <v>14.451969748278586</v>
      </c>
      <c r="F40" s="97">
        <v>11.80684676801925</v>
      </c>
      <c r="G40" s="97">
        <v>11.132318830027357</v>
      </c>
      <c r="H40" s="97">
        <v>12.246395384483947</v>
      </c>
      <c r="I40" s="97">
        <v>12.721193593472968</v>
      </c>
      <c r="J40" s="97">
        <v>12.875209859232882</v>
      </c>
      <c r="K40" s="99">
        <v>12.222935728415601</v>
      </c>
      <c r="L40" s="99">
        <v>11.388440865538307</v>
      </c>
      <c r="M40" s="99">
        <v>11.508479455202018</v>
      </c>
      <c r="N40" s="99">
        <v>11.644163998824604</v>
      </c>
      <c r="O40" s="99">
        <v>12.005629314922997</v>
      </c>
      <c r="P40" s="99">
        <v>10.390544819702189</v>
      </c>
      <c r="Q40" s="99">
        <v>9.9526031252314286</v>
      </c>
      <c r="R40" s="99">
        <v>9.693472923037497</v>
      </c>
      <c r="S40" s="99">
        <v>9.0726676165701505</v>
      </c>
      <c r="T40" s="99">
        <v>8.6371972427749313</v>
      </c>
      <c r="U40" s="99">
        <v>8.6626460929199265</v>
      </c>
      <c r="V40" s="99">
        <v>8.4769281154657179</v>
      </c>
      <c r="W40" s="99">
        <v>8.8576522918976366</v>
      </c>
    </row>
    <row r="41" spans="1:23" x14ac:dyDescent="0.2">
      <c r="A41" s="69" t="s">
        <v>57</v>
      </c>
      <c r="B41" s="97">
        <v>5.9171597633136095</v>
      </c>
      <c r="C41" s="97" t="s">
        <v>23</v>
      </c>
      <c r="D41" s="97" t="s">
        <v>23</v>
      </c>
      <c r="E41" s="97">
        <v>3.2318501170960188</v>
      </c>
      <c r="F41" s="97" t="s">
        <v>23</v>
      </c>
      <c r="G41" s="97" t="s">
        <v>23</v>
      </c>
      <c r="H41" s="97" t="s">
        <v>23</v>
      </c>
      <c r="I41" s="97">
        <v>3.3587786259541983</v>
      </c>
      <c r="J41" s="97" t="s">
        <v>23</v>
      </c>
      <c r="K41" s="99" t="s">
        <v>23</v>
      </c>
      <c r="L41" s="99" t="s">
        <v>23</v>
      </c>
      <c r="M41" s="99">
        <v>2.3312883435582821</v>
      </c>
      <c r="N41" s="99" t="s">
        <v>23</v>
      </c>
      <c r="O41" s="99" t="s">
        <v>23</v>
      </c>
      <c r="P41" s="99" t="s">
        <v>23</v>
      </c>
      <c r="Q41" s="99">
        <v>2.4014111916631511</v>
      </c>
      <c r="R41" s="99" t="s">
        <v>23</v>
      </c>
      <c r="S41" s="99" t="s">
        <v>23</v>
      </c>
      <c r="T41" s="99">
        <v>2.3312009438612149</v>
      </c>
      <c r="U41" s="99" t="s">
        <v>23</v>
      </c>
      <c r="V41" s="99">
        <v>3.1001697658669825</v>
      </c>
      <c r="W41" s="99" t="s">
        <v>23</v>
      </c>
    </row>
    <row r="42" spans="1:23" x14ac:dyDescent="0.2">
      <c r="A42" s="69" t="s">
        <v>58</v>
      </c>
      <c r="B42" s="97">
        <v>6.349706838434571</v>
      </c>
      <c r="C42" s="97">
        <v>4.1451149425287355</v>
      </c>
      <c r="D42" s="97">
        <v>3.8357928265252528</v>
      </c>
      <c r="E42" s="97" t="s">
        <v>23</v>
      </c>
      <c r="F42" s="97">
        <v>2.9285820033428123</v>
      </c>
      <c r="G42" s="97" t="s">
        <v>23</v>
      </c>
      <c r="H42" s="97">
        <v>3.883314560879584</v>
      </c>
      <c r="I42" s="97">
        <v>3.5130504252031409</v>
      </c>
      <c r="J42" s="97">
        <v>5.1903079047851159</v>
      </c>
      <c r="K42" s="99">
        <v>4.6931248748851484</v>
      </c>
      <c r="L42" s="99">
        <v>5.1084081511008455</v>
      </c>
      <c r="M42" s="99">
        <v>4.6366285207550355</v>
      </c>
      <c r="N42" s="99">
        <v>4.4463249942701992</v>
      </c>
      <c r="O42" s="99">
        <v>4.9060570459423882</v>
      </c>
      <c r="P42" s="99">
        <v>4.6267538654479035</v>
      </c>
      <c r="Q42" s="99">
        <v>5.095483454772519</v>
      </c>
      <c r="R42" s="99">
        <v>3.9066072932964255</v>
      </c>
      <c r="S42" s="99">
        <v>3.9871455332342869</v>
      </c>
      <c r="T42" s="99">
        <v>3.6027299374389341</v>
      </c>
      <c r="U42" s="99">
        <v>3.5983316128672267</v>
      </c>
      <c r="V42" s="99">
        <v>3.740709307409408</v>
      </c>
      <c r="W42" s="99">
        <v>3.7293188068674343</v>
      </c>
    </row>
    <row r="43" spans="1:23" x14ac:dyDescent="0.2">
      <c r="A43" s="69" t="s">
        <v>59</v>
      </c>
      <c r="B43" s="97" t="s">
        <v>23</v>
      </c>
      <c r="C43" s="97">
        <v>28.643216080402009</v>
      </c>
      <c r="D43" s="97" t="s">
        <v>23</v>
      </c>
      <c r="E43" s="97" t="s">
        <v>23</v>
      </c>
      <c r="F43" s="97">
        <v>20.944457795906366</v>
      </c>
      <c r="G43" s="97" t="s">
        <v>23</v>
      </c>
      <c r="H43" s="97">
        <v>24.000753735573632</v>
      </c>
      <c r="I43" s="97">
        <v>22.561642687028396</v>
      </c>
      <c r="J43" s="97">
        <v>22.426987062696448</v>
      </c>
      <c r="K43" s="99">
        <v>24.082770751856621</v>
      </c>
      <c r="L43" s="99">
        <v>22.893478806096994</v>
      </c>
      <c r="M43" s="99">
        <v>21.470738669550936</v>
      </c>
      <c r="N43" s="99">
        <v>22.49720301091747</v>
      </c>
      <c r="O43" s="99">
        <v>23.552083176469804</v>
      </c>
      <c r="P43" s="99">
        <v>23.125352781857174</v>
      </c>
      <c r="Q43" s="99">
        <v>24.998053094816814</v>
      </c>
      <c r="R43" s="99">
        <v>25.661437879816635</v>
      </c>
      <c r="S43" s="99">
        <v>26.159335548295033</v>
      </c>
      <c r="T43" s="99">
        <v>26.734532633978894</v>
      </c>
      <c r="U43" s="99">
        <v>25.922316970871105</v>
      </c>
      <c r="V43" s="99" t="s">
        <v>23</v>
      </c>
      <c r="W43" s="99" t="s">
        <v>23</v>
      </c>
    </row>
    <row r="44" spans="1:23" x14ac:dyDescent="0.2">
      <c r="A44" s="69" t="s">
        <v>60</v>
      </c>
      <c r="B44" s="97" t="s">
        <v>23</v>
      </c>
      <c r="C44" s="97" t="s">
        <v>23</v>
      </c>
      <c r="D44" s="97" t="s">
        <v>23</v>
      </c>
      <c r="E44" s="97">
        <v>24.229831070899916</v>
      </c>
      <c r="F44" s="97">
        <v>23.982063049211579</v>
      </c>
      <c r="G44" s="97">
        <v>25.497089108791673</v>
      </c>
      <c r="H44" s="97">
        <v>25.289099865478448</v>
      </c>
      <c r="I44" s="97">
        <v>23.788261910308886</v>
      </c>
      <c r="J44" s="97">
        <v>21.531103343891573</v>
      </c>
      <c r="K44" s="99">
        <v>20.26952220837385</v>
      </c>
      <c r="L44" s="99">
        <v>18.642715842944263</v>
      </c>
      <c r="M44" s="99">
        <v>16.783964169254364</v>
      </c>
      <c r="N44" s="99">
        <v>16.84065640984463</v>
      </c>
      <c r="O44" s="99">
        <v>16.086227119805635</v>
      </c>
      <c r="P44" s="99">
        <v>15.189299009369602</v>
      </c>
      <c r="Q44" s="99">
        <v>14.176901337596048</v>
      </c>
      <c r="R44" s="99">
        <v>13.378728154123699</v>
      </c>
      <c r="S44" s="99">
        <v>12.633381897942979</v>
      </c>
      <c r="T44" s="99">
        <v>12.449487721252693</v>
      </c>
      <c r="U44" s="99">
        <v>13.080388104016288</v>
      </c>
      <c r="V44" s="99">
        <v>11.979975585479789</v>
      </c>
      <c r="W44" s="99">
        <v>10.799133085838118</v>
      </c>
    </row>
    <row r="45" spans="1:23" x14ac:dyDescent="0.2">
      <c r="A45" s="73" t="s">
        <v>61</v>
      </c>
      <c r="B45" s="97" t="s">
        <v>23</v>
      </c>
      <c r="C45" s="97" t="s">
        <v>23</v>
      </c>
      <c r="D45" s="97">
        <v>26.447870925292861</v>
      </c>
      <c r="E45" s="97">
        <v>25.828702165574313</v>
      </c>
      <c r="F45" s="97">
        <v>24.166637258707695</v>
      </c>
      <c r="G45" s="97">
        <v>23.287944721543571</v>
      </c>
      <c r="H45" s="97">
        <v>23.745296239921238</v>
      </c>
      <c r="I45" s="97">
        <v>22.806053201726403</v>
      </c>
      <c r="J45" s="97">
        <v>23.277908350866163</v>
      </c>
      <c r="K45" s="99">
        <v>22.632691192523122</v>
      </c>
      <c r="L45" s="99">
        <v>23.73270902686918</v>
      </c>
      <c r="M45" s="99">
        <v>23.883983447830079</v>
      </c>
      <c r="N45" s="99">
        <v>24.719691198190716</v>
      </c>
      <c r="O45" s="99">
        <v>23.302627144578441</v>
      </c>
      <c r="P45" s="99">
        <v>21.221129232606639</v>
      </c>
      <c r="Q45" s="99">
        <v>19.698344501421602</v>
      </c>
      <c r="R45" s="99">
        <v>19.450562070678526</v>
      </c>
      <c r="S45" s="99">
        <v>19.383496141438609</v>
      </c>
      <c r="T45" s="99">
        <v>20.790078069426404</v>
      </c>
      <c r="U45" s="99">
        <v>18.408215115684353</v>
      </c>
      <c r="V45" s="99">
        <v>17.518909757150912</v>
      </c>
      <c r="W45" s="99">
        <v>16.571139493773799</v>
      </c>
    </row>
    <row r="46" spans="1:23" x14ac:dyDescent="0.2">
      <c r="A46" s="69" t="s">
        <v>62</v>
      </c>
      <c r="B46" s="97" t="s">
        <v>23</v>
      </c>
      <c r="C46" s="97">
        <v>7.8585077027441343</v>
      </c>
      <c r="D46" s="97">
        <v>7.3594968653203505</v>
      </c>
      <c r="E46" s="97">
        <v>6.1902266496669744</v>
      </c>
      <c r="F46" s="97">
        <v>7.3613444564283643</v>
      </c>
      <c r="G46" s="97">
        <v>7.0140259793580615</v>
      </c>
      <c r="H46" s="97">
        <v>10.437722244420069</v>
      </c>
      <c r="I46" s="97">
        <v>7.9548903306409402</v>
      </c>
      <c r="J46" s="97">
        <v>11.554373582820752</v>
      </c>
      <c r="K46" s="99">
        <v>11.677668430515052</v>
      </c>
      <c r="L46" s="99">
        <v>10.553652302259737</v>
      </c>
      <c r="M46" s="99">
        <v>11.948995567708218</v>
      </c>
      <c r="N46" s="99">
        <v>12.569124049314414</v>
      </c>
      <c r="O46" s="99">
        <v>11.445079033491986</v>
      </c>
      <c r="P46" s="99">
        <v>11.327658315514853</v>
      </c>
      <c r="Q46" s="99">
        <v>11.000567053350556</v>
      </c>
      <c r="R46" s="99">
        <v>10.423856521793743</v>
      </c>
      <c r="S46" s="99">
        <v>9.6908095337700058</v>
      </c>
      <c r="T46" s="99">
        <v>10.335878569105741</v>
      </c>
      <c r="U46" s="99">
        <v>9.4896679762862703</v>
      </c>
      <c r="V46" s="99">
        <v>9.5742396085569297</v>
      </c>
      <c r="W46" s="99">
        <v>9.2366234516463148</v>
      </c>
    </row>
    <row r="47" spans="1:23" x14ac:dyDescent="0.2">
      <c r="A47" s="5" t="s">
        <v>63</v>
      </c>
      <c r="B47" s="97">
        <v>13.96382401720866</v>
      </c>
      <c r="C47" s="97">
        <v>14.418351493886005</v>
      </c>
      <c r="D47" s="97">
        <v>15.488903208724386</v>
      </c>
      <c r="E47" s="97">
        <v>13.522618112973332</v>
      </c>
      <c r="F47" s="97">
        <v>13.680041407495713</v>
      </c>
      <c r="G47" s="97">
        <v>13.694199261523501</v>
      </c>
      <c r="H47" s="97">
        <v>13.352258991944463</v>
      </c>
      <c r="I47" s="97">
        <v>13.638585435626426</v>
      </c>
      <c r="J47" s="97">
        <v>14.078483199621235</v>
      </c>
      <c r="K47" s="99">
        <v>13.831670626585154</v>
      </c>
      <c r="L47" s="99">
        <v>13.886291367699702</v>
      </c>
      <c r="M47" s="99">
        <v>14.034846720132164</v>
      </c>
      <c r="N47" s="99">
        <v>14.806213787652162</v>
      </c>
      <c r="O47" s="99">
        <v>14.788039538794761</v>
      </c>
      <c r="P47" s="99">
        <v>14.52221079452973</v>
      </c>
      <c r="Q47" s="99">
        <v>14.335093936727242</v>
      </c>
      <c r="R47" s="99">
        <v>14.877346326725974</v>
      </c>
      <c r="S47" s="99">
        <v>14.623671132966692</v>
      </c>
      <c r="T47" s="99">
        <v>14.063247566486556</v>
      </c>
      <c r="U47" s="99">
        <v>13.800987563070693</v>
      </c>
      <c r="V47" s="99">
        <v>13.544469344036687</v>
      </c>
      <c r="W47" s="99">
        <v>13.536022995146274</v>
      </c>
    </row>
    <row r="48" spans="1:23" x14ac:dyDescent="0.2">
      <c r="A48" s="69" t="s">
        <v>64</v>
      </c>
      <c r="B48" s="97" t="s">
        <v>23</v>
      </c>
      <c r="C48" s="97">
        <v>24.458493883506041</v>
      </c>
      <c r="D48" s="97">
        <v>25.57535011286134</v>
      </c>
      <c r="E48" s="97">
        <v>26.088553112510386</v>
      </c>
      <c r="F48" s="97">
        <v>25.881546343947448</v>
      </c>
      <c r="G48" s="97">
        <v>32.850022919434394</v>
      </c>
      <c r="H48" s="97">
        <v>31.342146599390464</v>
      </c>
      <c r="I48" s="97">
        <v>29.549528605914105</v>
      </c>
      <c r="J48" s="97">
        <v>27.998546427677557</v>
      </c>
      <c r="K48" s="99">
        <v>25.371627698219644</v>
      </c>
      <c r="L48" s="99">
        <v>24.150728063663241</v>
      </c>
      <c r="M48" s="99">
        <v>23.392119765154586</v>
      </c>
      <c r="N48" s="99">
        <v>20.057247206917264</v>
      </c>
      <c r="O48" s="99">
        <v>18.519714838794947</v>
      </c>
      <c r="P48" s="99">
        <v>15.759114962888216</v>
      </c>
      <c r="Q48" s="99">
        <v>14.443414244367492</v>
      </c>
      <c r="R48" s="99">
        <v>14.894443065144205</v>
      </c>
      <c r="S48" s="99">
        <v>13.740531739289825</v>
      </c>
      <c r="T48" s="99">
        <v>13.288315263977838</v>
      </c>
      <c r="U48" s="99">
        <v>13.412897906748212</v>
      </c>
      <c r="V48" s="99">
        <v>12.557756477425192</v>
      </c>
      <c r="W48" s="99">
        <v>10.873664381252933</v>
      </c>
    </row>
    <row r="49" spans="1:23" x14ac:dyDescent="0.2">
      <c r="A49" s="69" t="s">
        <v>65</v>
      </c>
      <c r="B49" s="97">
        <v>20.948037126785842</v>
      </c>
      <c r="C49" s="97">
        <v>17.66570788764831</v>
      </c>
      <c r="D49" s="97">
        <v>17.188184035819788</v>
      </c>
      <c r="E49" s="97">
        <v>14.418228434249926</v>
      </c>
      <c r="F49" s="97">
        <v>15.87971652666662</v>
      </c>
      <c r="G49" s="97">
        <v>17.197766273299251</v>
      </c>
      <c r="H49" s="97">
        <v>17.412847283666608</v>
      </c>
      <c r="I49" s="97">
        <v>17.195720455437769</v>
      </c>
      <c r="J49" s="97">
        <v>16.750475424224692</v>
      </c>
      <c r="K49" s="99">
        <v>16.049676221527871</v>
      </c>
      <c r="L49" s="99">
        <v>15.750060476025201</v>
      </c>
      <c r="M49" s="99">
        <v>15.381668704786883</v>
      </c>
      <c r="N49" s="99">
        <v>16.4956139811272</v>
      </c>
      <c r="O49" s="99">
        <v>17.250233483624445</v>
      </c>
      <c r="P49" s="99">
        <v>17.046617898890624</v>
      </c>
      <c r="Q49" s="99">
        <v>16.392808547964886</v>
      </c>
      <c r="R49" s="99">
        <v>15.555062079094505</v>
      </c>
      <c r="S49" s="99">
        <v>15.401325192723821</v>
      </c>
      <c r="T49" s="99">
        <v>15.077944794321887</v>
      </c>
      <c r="U49" s="99">
        <v>14.345031843434832</v>
      </c>
      <c r="V49" s="99">
        <v>14.141031432610058</v>
      </c>
      <c r="W49" s="99">
        <v>14.574939859307751</v>
      </c>
    </row>
    <row r="50" spans="1:23" x14ac:dyDescent="0.2">
      <c r="A50" s="69" t="s">
        <v>66</v>
      </c>
      <c r="B50" s="97">
        <v>11.351849764342045</v>
      </c>
      <c r="C50" s="97" t="s">
        <v>23</v>
      </c>
      <c r="D50" s="97" t="s">
        <v>23</v>
      </c>
      <c r="E50" s="97" t="s">
        <v>23</v>
      </c>
      <c r="F50" s="97" t="s">
        <v>23</v>
      </c>
      <c r="G50" s="97">
        <v>6.1337703095416556</v>
      </c>
      <c r="H50" s="97" t="s">
        <v>23</v>
      </c>
      <c r="I50" s="97">
        <v>5.5512991028176524</v>
      </c>
      <c r="J50" s="97">
        <v>5.5027272832808993</v>
      </c>
      <c r="K50" s="99">
        <v>5.4877933943142665</v>
      </c>
      <c r="L50" s="99">
        <v>5.6011555349117597</v>
      </c>
      <c r="M50" s="99">
        <v>5.7084866839956225</v>
      </c>
      <c r="N50" s="99">
        <v>5.8156795452251382</v>
      </c>
      <c r="O50" s="99">
        <v>5.7227351842944341</v>
      </c>
      <c r="P50" s="99">
        <v>5.6297986971286207</v>
      </c>
      <c r="Q50" s="99">
        <v>5.014707402366966</v>
      </c>
      <c r="R50" s="99">
        <v>4.8594117277079505</v>
      </c>
      <c r="S50" s="99">
        <v>5.0237173460708231</v>
      </c>
      <c r="T50" s="99">
        <v>5.0713743765445303</v>
      </c>
      <c r="U50" s="99">
        <v>7.5740554974329326</v>
      </c>
      <c r="V50" s="99">
        <v>7.6897417230679679</v>
      </c>
      <c r="W50" s="99">
        <v>7.6896907080289072</v>
      </c>
    </row>
    <row r="51" spans="1:23" s="256" customFormat="1" x14ac:dyDescent="0.2">
      <c r="A51" s="75" t="s">
        <v>67</v>
      </c>
      <c r="B51" s="100">
        <v>20.098810059589553</v>
      </c>
      <c r="C51" s="100">
        <v>16.859418613175592</v>
      </c>
      <c r="D51" s="100">
        <v>16.992045721633264</v>
      </c>
      <c r="E51" s="100">
        <v>14.59902299452089</v>
      </c>
      <c r="F51" s="100">
        <v>14.53127692947573</v>
      </c>
      <c r="G51" s="100">
        <v>15.024520098972244</v>
      </c>
      <c r="H51" s="100">
        <v>15.039006432165795</v>
      </c>
      <c r="I51" s="100">
        <v>14.899802851590536</v>
      </c>
      <c r="J51" s="100">
        <v>14.62682077514993</v>
      </c>
      <c r="K51" s="101">
        <v>14.202382333778171</v>
      </c>
      <c r="L51" s="101">
        <v>13.868330766165805</v>
      </c>
      <c r="M51" s="101">
        <v>13.851170933477899</v>
      </c>
      <c r="N51" s="101">
        <v>14.732118923448329</v>
      </c>
      <c r="O51" s="101">
        <v>14.925895427364591</v>
      </c>
      <c r="P51" s="101">
        <v>14.408723150927782</v>
      </c>
      <c r="Q51" s="101">
        <v>14.02415912457371</v>
      </c>
      <c r="R51" s="101">
        <v>13.702556367357975</v>
      </c>
      <c r="S51" s="101">
        <v>13.378061280904642</v>
      </c>
      <c r="T51" s="101">
        <v>13.191054077753362</v>
      </c>
      <c r="U51" s="101">
        <v>12.501686692908104</v>
      </c>
      <c r="V51" s="101">
        <v>12.299342741650888</v>
      </c>
      <c r="W51" s="101">
        <v>12.30629392093028</v>
      </c>
    </row>
    <row r="52" spans="1:23" s="256" customFormat="1" x14ac:dyDescent="0.2">
      <c r="A52" s="75" t="s">
        <v>68</v>
      </c>
      <c r="B52" s="100">
        <v>19.953075989538572</v>
      </c>
      <c r="C52" s="100">
        <v>17.670485103083916</v>
      </c>
      <c r="D52" s="100">
        <v>17.094435997420213</v>
      </c>
      <c r="E52" s="100">
        <v>14.422546871665949</v>
      </c>
      <c r="F52" s="100">
        <v>13.899389270076863</v>
      </c>
      <c r="G52" s="100">
        <v>13.743761521443135</v>
      </c>
      <c r="H52" s="100">
        <v>13.744729788055086</v>
      </c>
      <c r="I52" s="100">
        <v>13.985678659363938</v>
      </c>
      <c r="J52" s="100">
        <v>14.398532057210804</v>
      </c>
      <c r="K52" s="101">
        <v>14.03943229224566</v>
      </c>
      <c r="L52" s="101">
        <v>13.644771570615401</v>
      </c>
      <c r="M52" s="101">
        <v>13.518672828271791</v>
      </c>
      <c r="N52" s="101">
        <v>14.015712930979042</v>
      </c>
      <c r="O52" s="101">
        <v>13.668051418336177</v>
      </c>
      <c r="P52" s="101">
        <v>13.136371888270734</v>
      </c>
      <c r="Q52" s="101">
        <v>13.008433935590178</v>
      </c>
      <c r="R52" s="101">
        <v>12.933442402654821</v>
      </c>
      <c r="S52" s="101">
        <v>12.724655982266823</v>
      </c>
      <c r="T52" s="101">
        <v>12.460906809736549</v>
      </c>
      <c r="U52" s="101">
        <v>12.279319015808587</v>
      </c>
      <c r="V52" s="101">
        <v>11.986817106616463</v>
      </c>
      <c r="W52" s="101">
        <v>11.75742239043112</v>
      </c>
    </row>
    <row r="53" spans="1:23" s="256" customFormat="1" x14ac:dyDescent="0.2">
      <c r="A53" s="95" t="s">
        <v>69</v>
      </c>
      <c r="B53" s="100" t="s">
        <v>23</v>
      </c>
      <c r="C53" s="100" t="s">
        <v>23</v>
      </c>
      <c r="D53" s="100">
        <v>17.709180302557105</v>
      </c>
      <c r="E53" s="100">
        <v>15.053116748798669</v>
      </c>
      <c r="F53" s="100">
        <v>14.542513190390238</v>
      </c>
      <c r="G53" s="100">
        <v>14.613462926058364</v>
      </c>
      <c r="H53" s="100">
        <v>14.569116603665481</v>
      </c>
      <c r="I53" s="100">
        <v>14.778123479253841</v>
      </c>
      <c r="J53" s="100">
        <v>15.176646108364995</v>
      </c>
      <c r="K53" s="101">
        <v>14.81715933048163</v>
      </c>
      <c r="L53" s="101">
        <v>14.465315095504074</v>
      </c>
      <c r="M53" s="101">
        <v>14.428966786609893</v>
      </c>
      <c r="N53" s="101">
        <v>14.838685156339787</v>
      </c>
      <c r="O53" s="101">
        <v>14.531012005088854</v>
      </c>
      <c r="P53" s="101">
        <v>13.99477125734068</v>
      </c>
      <c r="Q53" s="101">
        <v>13.774365488992132</v>
      </c>
      <c r="R53" s="101">
        <v>13.670551450585865</v>
      </c>
      <c r="S53" s="101">
        <v>13.413401491321268</v>
      </c>
      <c r="T53" s="101">
        <v>13.244011253795424</v>
      </c>
      <c r="U53" s="101">
        <v>12.389315669101935</v>
      </c>
      <c r="V53" s="101">
        <v>12.095408202588411</v>
      </c>
      <c r="W53" s="101">
        <v>11.774709123980726</v>
      </c>
    </row>
    <row r="54" spans="1:23" x14ac:dyDescent="0.2">
      <c r="P54" s="19"/>
    </row>
    <row r="55" spans="1:23" x14ac:dyDescent="0.2">
      <c r="A55" s="13" t="s">
        <v>90</v>
      </c>
    </row>
    <row r="56" spans="1:23" x14ac:dyDescent="0.2">
      <c r="A56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W5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102" t="s">
        <v>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23.284156510583706</v>
      </c>
      <c r="F6" s="97">
        <v>20.790603909194495</v>
      </c>
      <c r="G6" s="97">
        <v>24.310983134512547</v>
      </c>
      <c r="H6" s="97">
        <v>26.308620354154506</v>
      </c>
      <c r="I6" s="97">
        <v>30.719354674018483</v>
      </c>
      <c r="J6" s="97">
        <v>31.019991840065273</v>
      </c>
      <c r="K6" s="99">
        <v>29.382143960457213</v>
      </c>
      <c r="L6" s="99">
        <v>29.275207793151914</v>
      </c>
      <c r="M6" s="99">
        <v>26.521369417332146</v>
      </c>
      <c r="N6" s="99" t="s">
        <v>23</v>
      </c>
      <c r="O6" s="99" t="s">
        <v>23</v>
      </c>
      <c r="P6" s="99" t="s">
        <v>23</v>
      </c>
      <c r="Q6" s="99" t="s">
        <v>23</v>
      </c>
      <c r="R6" s="99" t="s">
        <v>23</v>
      </c>
      <c r="S6" s="99" t="s">
        <v>23</v>
      </c>
      <c r="T6" s="99">
        <v>17.219695568579045</v>
      </c>
      <c r="U6" s="99">
        <v>18.241429546697685</v>
      </c>
      <c r="V6" s="99">
        <v>17.820062406783975</v>
      </c>
      <c r="W6" s="99" t="s">
        <v>23</v>
      </c>
    </row>
    <row r="7" spans="1:23" x14ac:dyDescent="0.2">
      <c r="A7" s="69" t="s">
        <v>24</v>
      </c>
      <c r="B7" s="97">
        <v>20.151419558359621</v>
      </c>
      <c r="C7" s="97" t="s">
        <v>23</v>
      </c>
      <c r="D7" s="97" t="s">
        <v>23</v>
      </c>
      <c r="E7" s="97">
        <v>47.936565838861107</v>
      </c>
      <c r="F7" s="97" t="s">
        <v>23</v>
      </c>
      <c r="G7" s="97">
        <v>51.880165914802149</v>
      </c>
      <c r="H7" s="97" t="s">
        <v>23</v>
      </c>
      <c r="I7" s="97">
        <v>54.608760998215246</v>
      </c>
      <c r="J7" s="97" t="s">
        <v>23</v>
      </c>
      <c r="K7" s="99">
        <v>58.068989585437983</v>
      </c>
      <c r="L7" s="99" t="s">
        <v>23</v>
      </c>
      <c r="M7" s="99">
        <v>61.907622503895887</v>
      </c>
      <c r="N7" s="99" t="s">
        <v>23</v>
      </c>
      <c r="O7" s="99" t="s">
        <v>23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64.841832865454592</v>
      </c>
      <c r="D8" s="97">
        <v>67.082876245621648</v>
      </c>
      <c r="E8" s="97">
        <v>62.413054705062677</v>
      </c>
      <c r="F8" s="97">
        <v>63.368155759767731</v>
      </c>
      <c r="G8" s="97">
        <v>59.378372812635739</v>
      </c>
      <c r="H8" s="97">
        <v>60.307219091799702</v>
      </c>
      <c r="I8" s="97">
        <v>60.152442411280163</v>
      </c>
      <c r="J8" s="97">
        <v>59.681404337151911</v>
      </c>
      <c r="K8" s="99">
        <v>61.035827661827923</v>
      </c>
      <c r="L8" s="99">
        <v>61.381911762707141</v>
      </c>
      <c r="M8" s="99">
        <v>60.99178990575966</v>
      </c>
      <c r="N8" s="99">
        <v>58.666204546110968</v>
      </c>
      <c r="O8" s="99">
        <v>57.582637729549248</v>
      </c>
      <c r="P8" s="99">
        <v>60.150532370578865</v>
      </c>
      <c r="Q8" s="99">
        <v>60.606550796736315</v>
      </c>
      <c r="R8" s="99">
        <v>60.566031080425986</v>
      </c>
      <c r="S8" s="99" t="s">
        <v>23</v>
      </c>
      <c r="T8" s="99">
        <v>58.596677274614059</v>
      </c>
      <c r="U8" s="99" t="s">
        <v>23</v>
      </c>
      <c r="V8" s="99">
        <v>63.492332857627595</v>
      </c>
      <c r="W8" s="99" t="s">
        <v>23</v>
      </c>
    </row>
    <row r="9" spans="1:23" x14ac:dyDescent="0.2">
      <c r="A9" s="73" t="s">
        <v>26</v>
      </c>
      <c r="B9" s="97">
        <v>40.770101925254814</v>
      </c>
      <c r="C9" s="97">
        <v>38.18941504178273</v>
      </c>
      <c r="D9" s="97">
        <v>45.717609422713387</v>
      </c>
      <c r="E9" s="97">
        <v>44.867678536680287</v>
      </c>
      <c r="F9" s="97">
        <v>50.304759434573988</v>
      </c>
      <c r="G9" s="97">
        <v>51.482834806254253</v>
      </c>
      <c r="H9" s="97">
        <v>50.326029727431042</v>
      </c>
      <c r="I9" s="97">
        <v>50.181790921698713</v>
      </c>
      <c r="J9" s="97">
        <v>49.341612247082757</v>
      </c>
      <c r="K9" s="99">
        <v>51.15031466006397</v>
      </c>
      <c r="L9" s="99">
        <v>49.19419286094832</v>
      </c>
      <c r="M9" s="99">
        <v>49.458554193359568</v>
      </c>
      <c r="N9" s="99">
        <v>48.518039098542928</v>
      </c>
      <c r="O9" s="99">
        <v>47.1686945083854</v>
      </c>
      <c r="P9" s="99">
        <v>49.146822267781111</v>
      </c>
      <c r="Q9" s="99">
        <v>47.433917984189719</v>
      </c>
      <c r="R9" s="99">
        <v>46.703245892543386</v>
      </c>
      <c r="S9" s="99">
        <v>45.750965025149142</v>
      </c>
      <c r="T9" s="99">
        <v>43.954544105865942</v>
      </c>
      <c r="U9" s="99">
        <v>42.700479780671692</v>
      </c>
      <c r="V9" s="99">
        <v>42.67323407589835</v>
      </c>
      <c r="W9" s="99">
        <v>41.115203130394754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38.888478536246033</v>
      </c>
      <c r="M10" s="99">
        <v>43.728011034148231</v>
      </c>
      <c r="N10" s="99">
        <v>26.962569911066048</v>
      </c>
      <c r="O10" s="99">
        <v>25.442294432712725</v>
      </c>
      <c r="P10" s="99">
        <v>33.892211859136935</v>
      </c>
      <c r="Q10" s="99">
        <v>34.945640581874997</v>
      </c>
      <c r="R10" s="99">
        <v>34.166467223107361</v>
      </c>
      <c r="S10" s="99">
        <v>31.853466110033313</v>
      </c>
      <c r="T10" s="99">
        <v>32.772894282402191</v>
      </c>
      <c r="U10" s="99">
        <v>35.074100284971735</v>
      </c>
      <c r="V10" s="99">
        <v>31.39707936726267</v>
      </c>
      <c r="W10" s="99">
        <v>29.902897431279712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30.509612645840985</v>
      </c>
      <c r="F11" s="97">
        <v>30.352990042087068</v>
      </c>
      <c r="G11" s="97">
        <v>26.051007128856035</v>
      </c>
      <c r="H11" s="97">
        <v>24.81541722411335</v>
      </c>
      <c r="I11" s="97">
        <v>25.546598127900282</v>
      </c>
      <c r="J11" s="97">
        <v>23.84375556254238</v>
      </c>
      <c r="K11" s="99">
        <v>22.425701034714276</v>
      </c>
      <c r="L11" s="99">
        <v>27.524280266581812</v>
      </c>
      <c r="M11" s="99">
        <v>34.301281157102444</v>
      </c>
      <c r="N11" s="99">
        <v>18.058083922692443</v>
      </c>
      <c r="O11" s="99">
        <v>28.212441693971929</v>
      </c>
      <c r="P11" s="99">
        <v>30.686679623237868</v>
      </c>
      <c r="Q11" s="99">
        <v>35.939176196524947</v>
      </c>
      <c r="R11" s="99">
        <v>29.639545148377795</v>
      </c>
      <c r="S11" s="99">
        <v>46.371049524457767</v>
      </c>
      <c r="T11" s="99">
        <v>41.603141278278514</v>
      </c>
      <c r="U11" s="99">
        <v>46.008873460458446</v>
      </c>
      <c r="V11" s="99">
        <v>39.673360978052571</v>
      </c>
      <c r="W11" s="99">
        <v>40.522038187741124</v>
      </c>
    </row>
    <row r="12" spans="1:23" x14ac:dyDescent="0.2">
      <c r="A12" s="69" t="s">
        <v>29</v>
      </c>
      <c r="B12" s="97">
        <v>42.478292006087194</v>
      </c>
      <c r="C12" s="97">
        <v>51.36879432624113</v>
      </c>
      <c r="D12" s="97">
        <v>45.186323680094915</v>
      </c>
      <c r="E12" s="97" t="s">
        <v>23</v>
      </c>
      <c r="F12" s="97">
        <v>61.411343227639257</v>
      </c>
      <c r="G12" s="97" t="s">
        <v>23</v>
      </c>
      <c r="H12" s="97">
        <v>59.885174401923699</v>
      </c>
      <c r="I12" s="97" t="s">
        <v>23</v>
      </c>
      <c r="J12" s="97">
        <v>59.525741637796038</v>
      </c>
      <c r="K12" s="99" t="s">
        <v>23</v>
      </c>
      <c r="L12" s="99">
        <v>61.044652694280856</v>
      </c>
      <c r="M12" s="99" t="s">
        <v>23</v>
      </c>
      <c r="N12" s="99">
        <v>62.137381946595859</v>
      </c>
      <c r="O12" s="99">
        <v>61.087648293734695</v>
      </c>
      <c r="P12" s="99">
        <v>61.164392075523047</v>
      </c>
      <c r="Q12" s="99">
        <v>59.898008131736248</v>
      </c>
      <c r="R12" s="99">
        <v>59.033821987519339</v>
      </c>
      <c r="S12" s="99" t="s">
        <v>23</v>
      </c>
      <c r="T12" s="99">
        <v>59.109467931200776</v>
      </c>
      <c r="U12" s="99" t="s">
        <v>23</v>
      </c>
      <c r="V12" s="99">
        <v>58.52074038345593</v>
      </c>
      <c r="W12" s="99" t="s">
        <v>23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24.19744563327405</v>
      </c>
      <c r="F13" s="97">
        <v>32.940406024441174</v>
      </c>
      <c r="G13" s="97">
        <v>29.161882893387048</v>
      </c>
      <c r="H13" s="97">
        <v>32.957369528692105</v>
      </c>
      <c r="I13" s="97">
        <v>36.483771252036377</v>
      </c>
      <c r="J13" s="97">
        <v>38.492212269256868</v>
      </c>
      <c r="K13" s="99">
        <v>38.133322913306927</v>
      </c>
      <c r="L13" s="99">
        <v>41.630506329186815</v>
      </c>
      <c r="M13" s="99">
        <v>39.786808999090553</v>
      </c>
      <c r="N13" s="99">
        <v>38.485804736027006</v>
      </c>
      <c r="O13" s="99">
        <v>43.603271358087916</v>
      </c>
      <c r="P13" s="99">
        <v>55.006312970383917</v>
      </c>
      <c r="Q13" s="99">
        <v>51.291415404522311</v>
      </c>
      <c r="R13" s="99">
        <v>42.052130291377317</v>
      </c>
      <c r="S13" s="99">
        <v>37.062663913844098</v>
      </c>
      <c r="T13" s="99">
        <v>41.007859454461396</v>
      </c>
      <c r="U13" s="99">
        <v>48.235555226751501</v>
      </c>
      <c r="V13" s="99">
        <v>43.572555205047323</v>
      </c>
      <c r="W13" s="99">
        <v>40.827042993107973</v>
      </c>
    </row>
    <row r="14" spans="1:23" x14ac:dyDescent="0.2">
      <c r="A14" s="69" t="s">
        <v>31</v>
      </c>
      <c r="B14" s="97">
        <v>54.522680850507086</v>
      </c>
      <c r="C14" s="97">
        <v>56.315013274568557</v>
      </c>
      <c r="D14" s="97">
        <v>59.47245362617646</v>
      </c>
      <c r="E14" s="97">
        <v>70.249225276938176</v>
      </c>
      <c r="F14" s="97">
        <v>70.781151353041793</v>
      </c>
      <c r="G14" s="97">
        <v>69.522199251537756</v>
      </c>
      <c r="H14" s="97">
        <v>70.002205786272896</v>
      </c>
      <c r="I14" s="97">
        <v>69.254191616528644</v>
      </c>
      <c r="J14" s="97">
        <v>66.857707123152537</v>
      </c>
      <c r="K14" s="99">
        <v>66.557337519593588</v>
      </c>
      <c r="L14" s="99">
        <v>68.202508336816877</v>
      </c>
      <c r="M14" s="99">
        <v>70.287630429604945</v>
      </c>
      <c r="N14" s="99">
        <v>68.102245579013925</v>
      </c>
      <c r="O14" s="99">
        <v>66.09809845098205</v>
      </c>
      <c r="P14" s="99">
        <v>67.011633107621037</v>
      </c>
      <c r="Q14" s="99">
        <v>63.056127383821284</v>
      </c>
      <c r="R14" s="99">
        <v>60.838407564219565</v>
      </c>
      <c r="S14" s="99">
        <v>53.528047787963942</v>
      </c>
      <c r="T14" s="99">
        <v>54.764532441647859</v>
      </c>
      <c r="U14" s="99">
        <v>56.988575960581159</v>
      </c>
      <c r="V14" s="99">
        <v>58.008812285362531</v>
      </c>
      <c r="W14" s="99">
        <v>55.804091523370147</v>
      </c>
    </row>
    <row r="15" spans="1:23" x14ac:dyDescent="0.2">
      <c r="A15" s="69" t="s">
        <v>32</v>
      </c>
      <c r="B15" s="97">
        <v>40.917349246794942</v>
      </c>
      <c r="C15" s="97">
        <v>42.526532521573642</v>
      </c>
      <c r="D15" s="97">
        <v>48.345302871864021</v>
      </c>
      <c r="E15" s="97">
        <v>52.515568463765128</v>
      </c>
      <c r="F15" s="97">
        <v>54.212574614510068</v>
      </c>
      <c r="G15" s="97">
        <v>52.105142040760867</v>
      </c>
      <c r="H15" s="97">
        <v>50.777792874884852</v>
      </c>
      <c r="I15" s="97">
        <v>50.733442320926706</v>
      </c>
      <c r="J15" s="97">
        <v>51.934483641114049</v>
      </c>
      <c r="K15" s="99">
        <v>52.326433814558513</v>
      </c>
      <c r="L15" s="99">
        <v>52.27445285434397</v>
      </c>
      <c r="M15" s="99">
        <v>50.819216031682288</v>
      </c>
      <c r="N15" s="99">
        <v>52.265250810525679</v>
      </c>
      <c r="O15" s="99">
        <v>53.498140476827814</v>
      </c>
      <c r="P15" s="99">
        <v>55.044446080883034</v>
      </c>
      <c r="Q15" s="99">
        <v>55.328119410890686</v>
      </c>
      <c r="R15" s="99">
        <v>55.072932865025891</v>
      </c>
      <c r="S15" s="99">
        <v>54.503150212378223</v>
      </c>
      <c r="T15" s="99">
        <v>54.039005094992632</v>
      </c>
      <c r="U15" s="99">
        <v>55.966699752993506</v>
      </c>
      <c r="V15" s="99">
        <v>56.077174230588426</v>
      </c>
      <c r="W15" s="99" t="s">
        <v>23</v>
      </c>
    </row>
    <row r="16" spans="1:23" x14ac:dyDescent="0.2">
      <c r="A16" s="69" t="s">
        <v>33</v>
      </c>
      <c r="B16" s="97">
        <v>21.435408933503396</v>
      </c>
      <c r="C16" s="97">
        <v>21.74848326976965</v>
      </c>
      <c r="D16" s="97">
        <v>25.494398406922041</v>
      </c>
      <c r="E16" s="97" t="s">
        <v>23</v>
      </c>
      <c r="F16" s="97">
        <v>33.047563123898996</v>
      </c>
      <c r="G16" s="97" t="s">
        <v>23</v>
      </c>
      <c r="H16" s="97">
        <v>28.226185849577618</v>
      </c>
      <c r="I16" s="97" t="s">
        <v>23</v>
      </c>
      <c r="J16" s="97">
        <v>31.062827558456803</v>
      </c>
      <c r="K16" s="99" t="s">
        <v>23</v>
      </c>
      <c r="L16" s="99" t="s">
        <v>23</v>
      </c>
      <c r="M16" s="99">
        <v>29.239295150383686</v>
      </c>
      <c r="N16" s="99">
        <v>33.483465012046246</v>
      </c>
      <c r="O16" s="99">
        <v>36.5268418086239</v>
      </c>
      <c r="P16" s="99">
        <v>32.739115458190035</v>
      </c>
      <c r="Q16" s="99">
        <v>31.010765550239238</v>
      </c>
      <c r="R16" s="99">
        <v>30.28444329214625</v>
      </c>
      <c r="S16" s="99">
        <v>29.842022070212948</v>
      </c>
      <c r="T16" s="99">
        <v>31.400030519655836</v>
      </c>
      <c r="U16" s="99">
        <v>40.219361753069812</v>
      </c>
      <c r="V16" s="99">
        <v>44.767296399680141</v>
      </c>
      <c r="W16" s="99">
        <v>42.497395964777837</v>
      </c>
    </row>
    <row r="17" spans="1:23" x14ac:dyDescent="0.2">
      <c r="A17" s="69" t="s">
        <v>34</v>
      </c>
      <c r="B17" s="97">
        <v>37.714398171016526</v>
      </c>
      <c r="C17" s="97">
        <v>60.583722687158762</v>
      </c>
      <c r="D17" s="97">
        <v>67.353204172876303</v>
      </c>
      <c r="E17" s="97">
        <v>65.787907134960449</v>
      </c>
      <c r="F17" s="97">
        <v>66.728957408705142</v>
      </c>
      <c r="G17" s="97">
        <v>63.421089288201706</v>
      </c>
      <c r="H17" s="97">
        <v>60.26392961876833</v>
      </c>
      <c r="I17" s="97">
        <v>58.55792219082808</v>
      </c>
      <c r="J17" s="97">
        <v>57.448275862068968</v>
      </c>
      <c r="K17" s="99">
        <v>53.421444359240375</v>
      </c>
      <c r="L17" s="99">
        <v>49.547697368421048</v>
      </c>
      <c r="M17" s="99">
        <v>48.760362296591957</v>
      </c>
      <c r="N17" s="99">
        <v>52.08527992115679</v>
      </c>
      <c r="O17" s="99">
        <v>52.227397963292823</v>
      </c>
      <c r="P17" s="99">
        <v>48.876552008702504</v>
      </c>
      <c r="Q17" s="99">
        <v>50.181865267537994</v>
      </c>
      <c r="R17" s="99">
        <v>52.607904334658073</v>
      </c>
      <c r="S17" s="99">
        <v>52.163655971960097</v>
      </c>
      <c r="T17" s="99">
        <v>48.692379451217555</v>
      </c>
      <c r="U17" s="99">
        <v>49.003181002173164</v>
      </c>
      <c r="V17" s="99">
        <v>52.082823170897605</v>
      </c>
      <c r="W17" s="99" t="s">
        <v>23</v>
      </c>
    </row>
    <row r="18" spans="1:23" x14ac:dyDescent="0.2">
      <c r="A18" s="69" t="s">
        <v>35</v>
      </c>
      <c r="B18" s="97">
        <v>5.7428214731585516</v>
      </c>
      <c r="C18" s="97">
        <v>24.458031145064872</v>
      </c>
      <c r="D18" s="97">
        <v>34.585808507100317</v>
      </c>
      <c r="E18" s="97" t="s">
        <v>23</v>
      </c>
      <c r="F18" s="97">
        <v>46.157061461828533</v>
      </c>
      <c r="G18" s="97" t="s">
        <v>23</v>
      </c>
      <c r="H18" s="97">
        <v>43.878583473861724</v>
      </c>
      <c r="I18" s="97" t="s">
        <v>23</v>
      </c>
      <c r="J18" s="97">
        <v>47.995823494258502</v>
      </c>
      <c r="K18" s="99">
        <v>49.296733513325179</v>
      </c>
      <c r="L18" s="99">
        <v>50.349998541156815</v>
      </c>
      <c r="M18" s="99">
        <v>50.349998675409324</v>
      </c>
      <c r="N18" s="99">
        <v>47.805937384453642</v>
      </c>
      <c r="O18" s="99" t="s">
        <v>23</v>
      </c>
      <c r="P18" s="99">
        <v>49.845491680593241</v>
      </c>
      <c r="Q18" s="99" t="s">
        <v>23</v>
      </c>
      <c r="R18" s="99">
        <v>36.918868824286264</v>
      </c>
      <c r="S18" s="99">
        <v>35.730919748916804</v>
      </c>
      <c r="T18" s="99">
        <v>35.770285229107728</v>
      </c>
      <c r="U18" s="99">
        <v>37.664199972075153</v>
      </c>
      <c r="V18" s="99">
        <v>36.416189170291403</v>
      </c>
      <c r="W18" s="99">
        <v>40.180878098846755</v>
      </c>
    </row>
    <row r="19" spans="1:23" x14ac:dyDescent="0.2">
      <c r="A19" s="69" t="s">
        <v>36</v>
      </c>
      <c r="B19" s="97" t="s">
        <v>23</v>
      </c>
      <c r="C19" s="97">
        <v>43.484498053107714</v>
      </c>
      <c r="D19" s="97">
        <v>34.005791112138226</v>
      </c>
      <c r="E19" s="97">
        <v>52.761718989262221</v>
      </c>
      <c r="F19" s="97">
        <v>53.635407704808337</v>
      </c>
      <c r="G19" s="97">
        <v>53.147741127137273</v>
      </c>
      <c r="H19" s="97">
        <v>51.204787163152702</v>
      </c>
      <c r="I19" s="97">
        <v>54.52021479683161</v>
      </c>
      <c r="J19" s="97">
        <v>56.237714003236363</v>
      </c>
      <c r="K19" s="99">
        <v>55.005066604741494</v>
      </c>
      <c r="L19" s="99">
        <v>56.578262202839483</v>
      </c>
      <c r="M19" s="99">
        <v>52.956253916772845</v>
      </c>
      <c r="N19" s="99">
        <v>37.528768358364772</v>
      </c>
      <c r="O19" s="99">
        <v>36.160331793059179</v>
      </c>
      <c r="P19" s="99">
        <v>37.343509174495097</v>
      </c>
      <c r="Q19" s="99">
        <v>39.399872540158334</v>
      </c>
      <c r="R19" s="99">
        <v>35.810170744668561</v>
      </c>
      <c r="S19" s="99">
        <v>35.074626865671647</v>
      </c>
      <c r="T19" s="99">
        <v>33.158297118944148</v>
      </c>
      <c r="U19" s="99">
        <v>38.266958582879475</v>
      </c>
      <c r="V19" s="99">
        <v>35.770153981809571</v>
      </c>
      <c r="W19" s="99" t="s">
        <v>23</v>
      </c>
    </row>
    <row r="20" spans="1:23" x14ac:dyDescent="0.2">
      <c r="A20" s="69" t="s">
        <v>37</v>
      </c>
      <c r="B20" s="97">
        <v>50.082964786513273</v>
      </c>
      <c r="C20" s="97">
        <v>44.355194453035104</v>
      </c>
      <c r="D20" s="97">
        <v>41.738755717646143</v>
      </c>
      <c r="E20" s="97" t="s">
        <v>23</v>
      </c>
      <c r="F20" s="97" t="s">
        <v>23</v>
      </c>
      <c r="G20" s="97" t="s">
        <v>23</v>
      </c>
      <c r="H20" s="97" t="s">
        <v>23</v>
      </c>
      <c r="I20" s="97" t="s">
        <v>23</v>
      </c>
      <c r="J20" s="97">
        <v>39.663307433905175</v>
      </c>
      <c r="K20" s="99">
        <v>40.424090830773615</v>
      </c>
      <c r="L20" s="99">
        <v>42.019263468521338</v>
      </c>
      <c r="M20" s="99">
        <v>45.915294216755825</v>
      </c>
      <c r="N20" s="99">
        <v>44.157426206465722</v>
      </c>
      <c r="O20" s="99">
        <v>44.661628849064194</v>
      </c>
      <c r="P20" s="99">
        <v>45.088487981181792</v>
      </c>
      <c r="Q20" s="99">
        <v>44.287769784172667</v>
      </c>
      <c r="R20" s="99">
        <v>45.19303630064195</v>
      </c>
      <c r="S20" s="99">
        <v>47.279812591319839</v>
      </c>
      <c r="T20" s="99">
        <v>49.993230130432821</v>
      </c>
      <c r="U20" s="99">
        <v>52.076018707718731</v>
      </c>
      <c r="V20" s="99">
        <v>53.684533478470101</v>
      </c>
      <c r="W20" s="99">
        <v>54.590899755200873</v>
      </c>
    </row>
    <row r="21" spans="1:23" x14ac:dyDescent="0.2">
      <c r="A21" s="69" t="s">
        <v>38</v>
      </c>
      <c r="B21" s="97">
        <v>67.712046976565446</v>
      </c>
      <c r="C21" s="97">
        <v>77.43065324284666</v>
      </c>
      <c r="D21" s="97">
        <v>72.325133436144895</v>
      </c>
      <c r="E21" s="97">
        <v>72.420064448035703</v>
      </c>
      <c r="F21" s="97">
        <v>73.050646787307997</v>
      </c>
      <c r="G21" s="97">
        <v>74.076380864035542</v>
      </c>
      <c r="H21" s="97">
        <v>74.64640167698299</v>
      </c>
      <c r="I21" s="97">
        <v>74.811412692964723</v>
      </c>
      <c r="J21" s="97">
        <v>76.121556572471576</v>
      </c>
      <c r="K21" s="99">
        <v>77.069440264137143</v>
      </c>
      <c r="L21" s="99">
        <v>77.705401335575701</v>
      </c>
      <c r="M21" s="99">
        <v>78.172486738385089</v>
      </c>
      <c r="N21" s="99">
        <v>75.267434109373994</v>
      </c>
      <c r="O21" s="99">
        <v>75.93114353862417</v>
      </c>
      <c r="P21" s="99">
        <v>76.523365421436537</v>
      </c>
      <c r="Q21" s="99">
        <v>76.115377428480912</v>
      </c>
      <c r="R21" s="99">
        <v>75.479220139916691</v>
      </c>
      <c r="S21" s="99">
        <v>77.264435734706311</v>
      </c>
      <c r="T21" s="99">
        <v>77.972381591887881</v>
      </c>
      <c r="U21" s="99">
        <v>78.087705565277389</v>
      </c>
      <c r="V21" s="99">
        <v>78.2665699192126</v>
      </c>
      <c r="W21" s="99">
        <v>79.058635703951126</v>
      </c>
    </row>
    <row r="22" spans="1:23" x14ac:dyDescent="0.2">
      <c r="A22" s="69" t="s">
        <v>39</v>
      </c>
      <c r="B22" s="97" t="s">
        <v>23</v>
      </c>
      <c r="C22" s="97" t="s">
        <v>23</v>
      </c>
      <c r="D22" s="97" t="s">
        <v>23</v>
      </c>
      <c r="E22" s="97">
        <v>57.589612187592451</v>
      </c>
      <c r="F22" s="97" t="s">
        <v>23</v>
      </c>
      <c r="G22" s="97" t="s">
        <v>23</v>
      </c>
      <c r="H22" s="97">
        <v>60.102751959886469</v>
      </c>
      <c r="I22" s="97">
        <v>65.670563943997195</v>
      </c>
      <c r="J22" s="97">
        <v>67.041127920955532</v>
      </c>
      <c r="K22" s="99">
        <v>69.05100222217294</v>
      </c>
      <c r="L22" s="99">
        <v>70.372390803618728</v>
      </c>
      <c r="M22" s="99">
        <v>71.741043337360324</v>
      </c>
      <c r="N22" s="99">
        <v>71.744942716325028</v>
      </c>
      <c r="O22" s="99">
        <v>71.689752904640898</v>
      </c>
      <c r="P22" s="99">
        <v>73.910871719683783</v>
      </c>
      <c r="Q22" s="99">
        <v>74.04078921316875</v>
      </c>
      <c r="R22" s="99">
        <v>74.601331515601927</v>
      </c>
      <c r="S22" s="99">
        <v>75.420945135556423</v>
      </c>
      <c r="T22" s="99">
        <v>74.725973791821872</v>
      </c>
      <c r="U22" s="99">
        <v>76.058786478923906</v>
      </c>
      <c r="V22" s="99">
        <v>76.478724967051221</v>
      </c>
      <c r="W22" s="99">
        <v>76.63052080565528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76.258123684009277</v>
      </c>
      <c r="E23" s="97">
        <v>72.378988888400258</v>
      </c>
      <c r="F23" s="97">
        <v>72.457414629855847</v>
      </c>
      <c r="G23" s="97">
        <v>72.200805294936288</v>
      </c>
      <c r="H23" s="97">
        <v>74.014552973013707</v>
      </c>
      <c r="I23" s="97">
        <v>74.963180219364105</v>
      </c>
      <c r="J23" s="97">
        <v>74.959652522778583</v>
      </c>
      <c r="K23" s="99">
        <v>75.446340001170412</v>
      </c>
      <c r="L23" s="99">
        <v>73.652323958476202</v>
      </c>
      <c r="M23" s="99">
        <v>72.881441627432963</v>
      </c>
      <c r="N23" s="99">
        <v>71.084377612375761</v>
      </c>
      <c r="O23" s="99">
        <v>71.804218444411532</v>
      </c>
      <c r="P23" s="99">
        <v>73.712176337617223</v>
      </c>
      <c r="Q23" s="99">
        <v>74.729861294251961</v>
      </c>
      <c r="R23" s="99">
        <v>75.680395184324439</v>
      </c>
      <c r="S23" s="99">
        <v>75.325861985878518</v>
      </c>
      <c r="T23" s="99">
        <v>74.545881745978818</v>
      </c>
      <c r="U23" s="99">
        <v>75.420311165876356</v>
      </c>
      <c r="V23" s="99">
        <v>76.234178064012596</v>
      </c>
      <c r="W23" s="99">
        <v>76.640327376691488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24.208134462992987</v>
      </c>
      <c r="E24" s="97">
        <v>29.442411295750031</v>
      </c>
      <c r="F24" s="97">
        <v>18.259279575790821</v>
      </c>
      <c r="G24" s="97">
        <v>21.715563917877084</v>
      </c>
      <c r="H24" s="97">
        <v>33.22312944159485</v>
      </c>
      <c r="I24" s="97">
        <v>46.282623742891651</v>
      </c>
      <c r="J24" s="97">
        <v>34.302271486916418</v>
      </c>
      <c r="K24" s="99">
        <v>52.685393722937114</v>
      </c>
      <c r="L24" s="99">
        <v>36.351669009879863</v>
      </c>
      <c r="M24" s="99">
        <v>27.035218614493871</v>
      </c>
      <c r="N24" s="99">
        <v>36.894872697407017</v>
      </c>
      <c r="O24" s="99">
        <v>38.831209252188962</v>
      </c>
      <c r="P24" s="99">
        <v>24.849063340721962</v>
      </c>
      <c r="Q24" s="99">
        <v>23.731973158794414</v>
      </c>
      <c r="R24" s="99">
        <v>21.792114695340501</v>
      </c>
      <c r="S24" s="99">
        <v>27.825552825552823</v>
      </c>
      <c r="T24" s="99">
        <v>20.039421813403418</v>
      </c>
      <c r="U24" s="99">
        <v>21.557971014492754</v>
      </c>
      <c r="V24" s="99">
        <v>24.147933284989122</v>
      </c>
      <c r="W24" s="99">
        <v>22.341568206229862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31.560433375545234</v>
      </c>
      <c r="F25" s="97">
        <v>37.086890372749551</v>
      </c>
      <c r="G25" s="97">
        <v>27.850789326067794</v>
      </c>
      <c r="H25" s="97">
        <v>16.736753574432299</v>
      </c>
      <c r="I25" s="97">
        <v>19.949161084855703</v>
      </c>
      <c r="J25" s="97">
        <v>20.848675576847121</v>
      </c>
      <c r="K25" s="99">
        <v>26.178403460149489</v>
      </c>
      <c r="L25" s="99">
        <v>32.81039063776366</v>
      </c>
      <c r="M25" s="99">
        <v>29.300091934939545</v>
      </c>
      <c r="N25" s="99">
        <v>30.806234365980373</v>
      </c>
      <c r="O25" s="99">
        <v>32.392640830638918</v>
      </c>
      <c r="P25" s="99">
        <v>28.234723981068139</v>
      </c>
      <c r="Q25" s="99">
        <v>26.470420656439885</v>
      </c>
      <c r="R25" s="99">
        <v>27.469872994290455</v>
      </c>
      <c r="S25" s="99">
        <v>32.708643488921972</v>
      </c>
      <c r="T25" s="99">
        <v>28.531064747093694</v>
      </c>
      <c r="U25" s="99">
        <v>38.968352807589461</v>
      </c>
      <c r="V25" s="99">
        <v>35.420658421877725</v>
      </c>
      <c r="W25" s="99">
        <v>38.035120312639279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90.684253915910972</v>
      </c>
      <c r="F26" s="97" t="s">
        <v>23</v>
      </c>
      <c r="G26" s="97" t="s">
        <v>23</v>
      </c>
      <c r="H26" s="97">
        <v>80.389854391733209</v>
      </c>
      <c r="I26" s="97" t="s">
        <v>23</v>
      </c>
      <c r="J26" s="97">
        <v>79.724576271186436</v>
      </c>
      <c r="K26" s="99" t="s">
        <v>23</v>
      </c>
      <c r="L26" s="99">
        <v>76.014198782961444</v>
      </c>
      <c r="M26" s="99" t="s">
        <v>23</v>
      </c>
      <c r="N26" s="99">
        <v>70.265041594118784</v>
      </c>
      <c r="O26" s="99">
        <v>43.458429683617688</v>
      </c>
      <c r="P26" s="99">
        <v>45.304213018688628</v>
      </c>
      <c r="Q26" s="99">
        <v>18.145623083579025</v>
      </c>
      <c r="R26" s="99">
        <v>16.510458764547707</v>
      </c>
      <c r="S26" s="99" t="s">
        <v>23</v>
      </c>
      <c r="T26" s="99">
        <v>48.274336283185839</v>
      </c>
      <c r="U26" s="99" t="s">
        <v>23</v>
      </c>
      <c r="V26" s="99">
        <v>49.576800333009572</v>
      </c>
      <c r="W26" s="99" t="s">
        <v>23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17.583383885005937</v>
      </c>
      <c r="E27" s="97">
        <v>29.516828764816971</v>
      </c>
      <c r="F27" s="97">
        <v>29.839205847060107</v>
      </c>
      <c r="G27" s="97">
        <v>34.645407712541122</v>
      </c>
      <c r="H27" s="97">
        <v>31.124046318487121</v>
      </c>
      <c r="I27" s="97">
        <v>38.616374377700097</v>
      </c>
      <c r="J27" s="97">
        <v>41.510077940927296</v>
      </c>
      <c r="K27" s="99">
        <v>45.220713195717181</v>
      </c>
      <c r="L27" s="99">
        <v>40.865372786939794</v>
      </c>
      <c r="M27" s="99">
        <v>34.529354350910062</v>
      </c>
      <c r="N27" s="99">
        <v>34.881935820599956</v>
      </c>
      <c r="O27" s="99">
        <v>33.016866223161493</v>
      </c>
      <c r="P27" s="99">
        <v>32.881153845431896</v>
      </c>
      <c r="Q27" s="99">
        <v>24.66277999359751</v>
      </c>
      <c r="R27" s="99">
        <v>20.546495997866415</v>
      </c>
      <c r="S27" s="99">
        <v>15.714450301741959</v>
      </c>
      <c r="T27" s="99">
        <v>17.380469018668109</v>
      </c>
      <c r="U27" s="99">
        <v>18.784432083152957</v>
      </c>
      <c r="V27" s="99">
        <v>19.045664825727869</v>
      </c>
      <c r="W27" s="99">
        <v>18.576098411294968</v>
      </c>
    </row>
    <row r="28" spans="1:23" x14ac:dyDescent="0.2">
      <c r="A28" s="69" t="s">
        <v>45</v>
      </c>
      <c r="B28" s="97">
        <v>46.319433990153513</v>
      </c>
      <c r="C28" s="97">
        <v>47.8272604585392</v>
      </c>
      <c r="D28" s="97">
        <v>45.962075999106403</v>
      </c>
      <c r="E28" s="97" t="s">
        <v>23</v>
      </c>
      <c r="F28" s="97">
        <v>48.203350664355867</v>
      </c>
      <c r="G28" s="97" t="s">
        <v>23</v>
      </c>
      <c r="H28" s="97">
        <v>46.9938784433756</v>
      </c>
      <c r="I28" s="97" t="s">
        <v>23</v>
      </c>
      <c r="J28" s="97">
        <v>46.316004911993453</v>
      </c>
      <c r="K28" s="99" t="s">
        <v>23</v>
      </c>
      <c r="L28" s="99">
        <v>48.781666988976987</v>
      </c>
      <c r="M28" s="99" t="s">
        <v>23</v>
      </c>
      <c r="N28" s="99">
        <v>45.14796310530361</v>
      </c>
      <c r="O28" s="99" t="s">
        <v>23</v>
      </c>
      <c r="P28" s="99">
        <v>51.116774973644496</v>
      </c>
      <c r="Q28" s="99">
        <v>51.559411402346946</v>
      </c>
      <c r="R28" s="99">
        <v>51.122995692452037</v>
      </c>
      <c r="S28" s="99">
        <v>51.089155599746874</v>
      </c>
      <c r="T28" s="99">
        <v>48.648467689482345</v>
      </c>
      <c r="U28" s="99">
        <v>52.022428942388018</v>
      </c>
      <c r="V28" s="99">
        <v>51.632736712665661</v>
      </c>
      <c r="W28" s="99" t="s">
        <v>23</v>
      </c>
    </row>
    <row r="29" spans="1:23" s="257" customFormat="1" x14ac:dyDescent="0.2">
      <c r="A29" s="69" t="s">
        <v>46</v>
      </c>
      <c r="B29" s="97">
        <v>18.120567375886527</v>
      </c>
      <c r="C29" s="97">
        <v>27.417774667599719</v>
      </c>
      <c r="D29" s="97">
        <v>33.732923207545355</v>
      </c>
      <c r="E29" s="97" t="s">
        <v>23</v>
      </c>
      <c r="F29" s="97">
        <v>37.805394718260132</v>
      </c>
      <c r="G29" s="97" t="s">
        <v>23</v>
      </c>
      <c r="H29" s="97">
        <v>38.236357065413799</v>
      </c>
      <c r="I29" s="97" t="s">
        <v>23</v>
      </c>
      <c r="J29" s="97">
        <v>41.054995617879051</v>
      </c>
      <c r="K29" s="99" t="s">
        <v>23</v>
      </c>
      <c r="L29" s="99">
        <v>40.721888014807959</v>
      </c>
      <c r="M29" s="99" t="s">
        <v>23</v>
      </c>
      <c r="N29" s="99">
        <v>39.005343197698316</v>
      </c>
      <c r="O29" s="99" t="s">
        <v>23</v>
      </c>
      <c r="P29" s="99">
        <v>39.961904761904762</v>
      </c>
      <c r="Q29" s="99" t="s">
        <v>23</v>
      </c>
      <c r="R29" s="99">
        <v>39.776536312849167</v>
      </c>
      <c r="S29" s="99" t="s">
        <v>23</v>
      </c>
      <c r="T29" s="99">
        <v>43.75</v>
      </c>
      <c r="U29" s="99" t="s">
        <v>23</v>
      </c>
      <c r="V29" s="99">
        <v>46.40472521828454</v>
      </c>
      <c r="W29" s="99" t="s">
        <v>23</v>
      </c>
    </row>
    <row r="30" spans="1:23" s="256" customFormat="1" x14ac:dyDescent="0.2">
      <c r="A30" s="75" t="s">
        <v>47</v>
      </c>
      <c r="B30" s="100">
        <v>40.061227395699838</v>
      </c>
      <c r="C30" s="100">
        <v>44.525553236902034</v>
      </c>
      <c r="D30" s="100">
        <v>49.886846538761347</v>
      </c>
      <c r="E30" s="100" t="s">
        <v>23</v>
      </c>
      <c r="F30" s="100">
        <v>52.876201229764717</v>
      </c>
      <c r="G30" s="100" t="s">
        <v>23</v>
      </c>
      <c r="H30" s="100">
        <v>50.526725775574768</v>
      </c>
      <c r="I30" s="100" t="s">
        <v>23</v>
      </c>
      <c r="J30" s="100">
        <v>46.787550891038094</v>
      </c>
      <c r="K30" s="101" t="s">
        <v>23</v>
      </c>
      <c r="L30" s="101">
        <v>45.013353204497122</v>
      </c>
      <c r="M30" s="101" t="s">
        <v>23</v>
      </c>
      <c r="N30" s="101">
        <v>43.613986080769735</v>
      </c>
      <c r="O30" s="101" t="s">
        <v>23</v>
      </c>
      <c r="P30" s="101">
        <v>44.19701411079128</v>
      </c>
      <c r="Q30" s="101" t="s">
        <v>23</v>
      </c>
      <c r="R30" s="101">
        <v>43.142810976546961</v>
      </c>
      <c r="S30" s="101" t="s">
        <v>23</v>
      </c>
      <c r="T30" s="101">
        <v>44.23493419610292</v>
      </c>
      <c r="U30" s="101">
        <v>43.200231116050567</v>
      </c>
      <c r="V30" s="101">
        <v>42.825856291614741</v>
      </c>
      <c r="W30" s="101">
        <v>42.034238792147526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35.957426856714179</v>
      </c>
      <c r="E31" s="97">
        <v>29.507308021100474</v>
      </c>
      <c r="F31" s="97">
        <v>30.771922601893785</v>
      </c>
      <c r="G31" s="97">
        <v>30.055285272003534</v>
      </c>
      <c r="H31" s="97">
        <v>30.266333201702427</v>
      </c>
      <c r="I31" s="97">
        <v>30.479312552130818</v>
      </c>
      <c r="J31" s="97">
        <v>33.350076240021522</v>
      </c>
      <c r="K31" s="99">
        <v>33.052199294053757</v>
      </c>
      <c r="L31" s="99">
        <v>34.257455417353519</v>
      </c>
      <c r="M31" s="99">
        <v>30.45859178323947</v>
      </c>
      <c r="N31" s="99">
        <v>27.095116814959376</v>
      </c>
      <c r="O31" s="99">
        <v>24.414853785449587</v>
      </c>
      <c r="P31" s="99">
        <v>28.115721290013436</v>
      </c>
      <c r="Q31" s="99">
        <v>32.304273004061898</v>
      </c>
      <c r="R31" s="99">
        <v>37.329275225668688</v>
      </c>
      <c r="S31" s="99">
        <v>38.996301381724621</v>
      </c>
      <c r="T31" s="99">
        <v>39.004579003028674</v>
      </c>
      <c r="U31" s="99">
        <v>53.103717327091339</v>
      </c>
      <c r="V31" s="99">
        <v>52.541244502757735</v>
      </c>
      <c r="W31" s="99">
        <v>53.193411396870516</v>
      </c>
    </row>
    <row r="32" spans="1:23" x14ac:dyDescent="0.2">
      <c r="A32" s="69" t="s">
        <v>49</v>
      </c>
      <c r="B32" s="97" t="s">
        <v>23</v>
      </c>
      <c r="C32" s="97">
        <v>22.899343049519018</v>
      </c>
      <c r="D32" s="97">
        <v>19.474526505778496</v>
      </c>
      <c r="E32" s="97">
        <v>27.047708372726721</v>
      </c>
      <c r="F32" s="97">
        <v>31.540297372526826</v>
      </c>
      <c r="G32" s="97">
        <v>31.631977241404062</v>
      </c>
      <c r="H32" s="97">
        <v>31.725352147142015</v>
      </c>
      <c r="I32" s="97">
        <v>34.182012511832795</v>
      </c>
      <c r="J32" s="97">
        <v>36.267384345570328</v>
      </c>
      <c r="K32" s="99">
        <v>42.956059405814564</v>
      </c>
      <c r="L32" s="99">
        <v>47.028497425347965</v>
      </c>
      <c r="M32" s="99">
        <v>48.081693880513868</v>
      </c>
      <c r="N32" s="99">
        <v>43.865696045500364</v>
      </c>
      <c r="O32" s="99">
        <v>43.943133967818163</v>
      </c>
      <c r="P32" s="99">
        <v>44.715585525359373</v>
      </c>
      <c r="Q32" s="99">
        <v>46.038735368940948</v>
      </c>
      <c r="R32" s="99">
        <v>42.278680488791423</v>
      </c>
      <c r="S32" s="99">
        <v>41.800553692735612</v>
      </c>
      <c r="T32" s="99">
        <v>42.652783558676497</v>
      </c>
      <c r="U32" s="99">
        <v>44.397180283420283</v>
      </c>
      <c r="V32" s="99">
        <v>46.513597872960815</v>
      </c>
      <c r="W32" s="99">
        <v>47.326444347444451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38.98670704914511</v>
      </c>
      <c r="E33" s="97">
        <v>48.95602566604299</v>
      </c>
      <c r="F33" s="97">
        <v>47.59651232227602</v>
      </c>
      <c r="G33" s="97">
        <v>41.56977336324816</v>
      </c>
      <c r="H33" s="97">
        <v>45.386217913809404</v>
      </c>
      <c r="I33" s="97">
        <v>43.95580811605506</v>
      </c>
      <c r="J33" s="97">
        <v>37.229440886741124</v>
      </c>
      <c r="K33" s="99">
        <v>30.410102937663897</v>
      </c>
      <c r="L33" s="99">
        <v>26.869820215997997</v>
      </c>
      <c r="M33" s="99">
        <v>23.262991914650922</v>
      </c>
      <c r="N33" s="99">
        <v>34.75258039455948</v>
      </c>
      <c r="O33" s="99">
        <v>32.269552473682047</v>
      </c>
      <c r="P33" s="99">
        <v>37.405510921010617</v>
      </c>
      <c r="Q33" s="99">
        <v>34.406807745111962</v>
      </c>
      <c r="R33" s="99">
        <v>31.017938363558695</v>
      </c>
      <c r="S33" s="99">
        <v>32.915836744583089</v>
      </c>
      <c r="T33" s="99">
        <v>37.291457730131697</v>
      </c>
      <c r="U33" s="99">
        <v>49.371724956477877</v>
      </c>
      <c r="V33" s="99">
        <v>54.404416681896841</v>
      </c>
      <c r="W33" s="99">
        <v>57.075545909018508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33.554638111869835</v>
      </c>
      <c r="E34" s="97">
        <v>32.867474780663152</v>
      </c>
      <c r="F34" s="97">
        <v>33.62537015239306</v>
      </c>
      <c r="G34" s="97">
        <v>33.109637086171197</v>
      </c>
      <c r="H34" s="97">
        <v>30.764253890207605</v>
      </c>
      <c r="I34" s="97">
        <v>31.385447554298896</v>
      </c>
      <c r="J34" s="97">
        <v>30.003960392607492</v>
      </c>
      <c r="K34" s="99">
        <v>28.807618422382973</v>
      </c>
      <c r="L34" s="99">
        <v>29.445217113384892</v>
      </c>
      <c r="M34" s="99">
        <v>28.694824916046741</v>
      </c>
      <c r="N34" s="99">
        <v>26.58745996320145</v>
      </c>
      <c r="O34" s="99">
        <v>25.507224999484119</v>
      </c>
      <c r="P34" s="99">
        <v>27.678605801482803</v>
      </c>
      <c r="Q34" s="99">
        <v>27.22590687582176</v>
      </c>
      <c r="R34" s="99">
        <v>28.159065859906729</v>
      </c>
      <c r="S34" s="99">
        <v>27.072258464922061</v>
      </c>
      <c r="T34" s="99">
        <v>26.474645311621437</v>
      </c>
      <c r="U34" s="99">
        <v>28.106900588165988</v>
      </c>
      <c r="V34" s="99">
        <v>30.168108322170461</v>
      </c>
      <c r="W34" s="99">
        <v>29.48892854211379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58.741672655532852</v>
      </c>
      <c r="E35" s="97">
        <v>54.992490496823407</v>
      </c>
      <c r="F35" s="97">
        <v>54.192543655732891</v>
      </c>
      <c r="G35" s="97">
        <v>49.328452590890464</v>
      </c>
      <c r="H35" s="97">
        <v>51.175777915157937</v>
      </c>
      <c r="I35" s="97">
        <v>55.068081663355159</v>
      </c>
      <c r="J35" s="97">
        <v>58.637283758794624</v>
      </c>
      <c r="K35" s="99">
        <v>58.245691250462627</v>
      </c>
      <c r="L35" s="99">
        <v>59.763272454815329</v>
      </c>
      <c r="M35" s="99">
        <v>63.404629193581265</v>
      </c>
      <c r="N35" s="99">
        <v>51.9035866459555</v>
      </c>
      <c r="O35" s="99">
        <v>51.834697500162306</v>
      </c>
      <c r="P35" s="99">
        <v>54.278272582329976</v>
      </c>
      <c r="Q35" s="99">
        <v>52.285278738875952</v>
      </c>
      <c r="R35" s="99">
        <v>51.632848805792719</v>
      </c>
      <c r="S35" s="99">
        <v>52.958477071787669</v>
      </c>
      <c r="T35" s="99">
        <v>52.770234656316859</v>
      </c>
      <c r="U35" s="99">
        <v>51.754334140753734</v>
      </c>
      <c r="V35" s="99">
        <v>52.141410685809817</v>
      </c>
      <c r="W35" s="99">
        <v>53.07995548272477</v>
      </c>
    </row>
    <row r="36" spans="1:23" x14ac:dyDescent="0.2">
      <c r="A36" s="69" t="s">
        <v>53</v>
      </c>
      <c r="B36" s="97" t="s">
        <v>23</v>
      </c>
      <c r="C36" s="97">
        <v>68.336812803803042</v>
      </c>
      <c r="D36" s="97">
        <v>60.420543354348943</v>
      </c>
      <c r="E36" s="97">
        <v>54.419980281511315</v>
      </c>
      <c r="F36" s="97">
        <v>56.084737901491287</v>
      </c>
      <c r="G36" s="97">
        <v>53.560713721241513</v>
      </c>
      <c r="H36" s="97">
        <v>45.096921323831793</v>
      </c>
      <c r="I36" s="97">
        <v>38.291457286021362</v>
      </c>
      <c r="J36" s="97">
        <v>36.598693856027765</v>
      </c>
      <c r="K36" s="99">
        <v>34.956353316206432</v>
      </c>
      <c r="L36" s="99">
        <v>35.596908462524809</v>
      </c>
      <c r="M36" s="99">
        <v>34.683417425242361</v>
      </c>
      <c r="N36" s="99">
        <v>35.10785516427206</v>
      </c>
      <c r="O36" s="99">
        <v>35.060104181702414</v>
      </c>
      <c r="P36" s="99">
        <v>33.852724600022974</v>
      </c>
      <c r="Q36" s="99">
        <v>37.705872063689888</v>
      </c>
      <c r="R36" s="99">
        <v>40.194860962797044</v>
      </c>
      <c r="S36" s="99">
        <v>32.214027016555086</v>
      </c>
      <c r="T36" s="99">
        <v>25.057264750795881</v>
      </c>
      <c r="U36" s="99">
        <v>46.222506573454943</v>
      </c>
      <c r="V36" s="99">
        <v>49.031146597592645</v>
      </c>
      <c r="W36" s="99">
        <v>48.846856036444649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45.866253179356306</v>
      </c>
      <c r="E37" s="97">
        <v>53.315645551584957</v>
      </c>
      <c r="F37" s="97">
        <v>54.654734999880517</v>
      </c>
      <c r="G37" s="97">
        <v>60.021707846946136</v>
      </c>
      <c r="H37" s="97">
        <v>52.179663092134845</v>
      </c>
      <c r="I37" s="97">
        <v>58.495613556854934</v>
      </c>
      <c r="J37" s="97">
        <v>54.794318355604062</v>
      </c>
      <c r="K37" s="99">
        <v>59.327133547067746</v>
      </c>
      <c r="L37" s="99">
        <v>58.267866775888599</v>
      </c>
      <c r="M37" s="99">
        <v>62.808019587992149</v>
      </c>
      <c r="N37" s="99">
        <v>57.983621708444609</v>
      </c>
      <c r="O37" s="99">
        <v>58.375852278059149</v>
      </c>
      <c r="P37" s="99">
        <v>61.227587265041905</v>
      </c>
      <c r="Q37" s="99">
        <v>62.221939748315748</v>
      </c>
      <c r="R37" s="99">
        <v>63.84790636548059</v>
      </c>
      <c r="S37" s="99">
        <v>68.389873869886657</v>
      </c>
      <c r="T37" s="99">
        <v>69.208866361024405</v>
      </c>
      <c r="U37" s="99">
        <v>69.247727393088027</v>
      </c>
      <c r="V37" s="99">
        <v>63.147162313923502</v>
      </c>
      <c r="W37" s="99">
        <v>62.580190668271193</v>
      </c>
    </row>
    <row r="38" spans="1:23" x14ac:dyDescent="0.2">
      <c r="A38" s="69" t="s">
        <v>55</v>
      </c>
      <c r="B38" s="97">
        <v>42.79263318491418</v>
      </c>
      <c r="C38" s="97">
        <v>48.108661310952122</v>
      </c>
      <c r="D38" s="97">
        <v>44.528814942207369</v>
      </c>
      <c r="E38" s="97">
        <v>49.727102067708486</v>
      </c>
      <c r="F38" s="97">
        <v>47.176231464856272</v>
      </c>
      <c r="G38" s="97">
        <v>48.862854411834618</v>
      </c>
      <c r="H38" s="97">
        <v>48.355090614481661</v>
      </c>
      <c r="I38" s="97">
        <v>48.040898924082583</v>
      </c>
      <c r="J38" s="97">
        <v>46.289638262561134</v>
      </c>
      <c r="K38" s="99">
        <v>47.071738727730107</v>
      </c>
      <c r="L38" s="99">
        <v>45.456944510295635</v>
      </c>
      <c r="M38" s="99">
        <v>44.951862724845192</v>
      </c>
      <c r="N38" s="99">
        <v>43.359749113059756</v>
      </c>
      <c r="O38" s="99">
        <v>42.990364641080909</v>
      </c>
      <c r="P38" s="99">
        <v>44.311852490711807</v>
      </c>
      <c r="Q38" s="99">
        <v>45.642899252388446</v>
      </c>
      <c r="R38" s="99">
        <v>46.304804301450112</v>
      </c>
      <c r="S38" s="99">
        <v>46.40769089099922</v>
      </c>
      <c r="T38" s="99">
        <v>45.847251746128151</v>
      </c>
      <c r="U38" s="99">
        <v>46.703521870286572</v>
      </c>
      <c r="V38" s="99">
        <v>47.786033436859185</v>
      </c>
      <c r="W38" s="99">
        <v>49.491502743208891</v>
      </c>
    </row>
    <row r="39" spans="1:23" x14ac:dyDescent="0.2">
      <c r="A39" s="69" t="s">
        <v>56</v>
      </c>
      <c r="B39" s="97">
        <v>42.04864281563875</v>
      </c>
      <c r="C39" s="97">
        <v>49.612594790636336</v>
      </c>
      <c r="D39" s="97">
        <v>48.212491538105247</v>
      </c>
      <c r="E39" s="97">
        <v>48.306806637317983</v>
      </c>
      <c r="F39" s="97">
        <v>45.548507054577271</v>
      </c>
      <c r="G39" s="97">
        <v>43.510438011628999</v>
      </c>
      <c r="H39" s="97">
        <v>42.186439911348316</v>
      </c>
      <c r="I39" s="97">
        <v>44.061911981864974</v>
      </c>
      <c r="J39" s="97">
        <v>42.05994133166061</v>
      </c>
      <c r="K39" s="99">
        <v>45.196977990009962</v>
      </c>
      <c r="L39" s="99">
        <v>45.953883685363877</v>
      </c>
      <c r="M39" s="99">
        <v>45.422818368446016</v>
      </c>
      <c r="N39" s="99">
        <v>44.537496713527894</v>
      </c>
      <c r="O39" s="99">
        <v>44.049009938547911</v>
      </c>
      <c r="P39" s="99">
        <v>45.856967023013404</v>
      </c>
      <c r="Q39" s="99">
        <v>45.609123898392951</v>
      </c>
      <c r="R39" s="99">
        <v>46.208324819654308</v>
      </c>
      <c r="S39" s="99">
        <v>48.044418881292565</v>
      </c>
      <c r="T39" s="99">
        <v>48.959084297729717</v>
      </c>
      <c r="U39" s="99">
        <v>51.768810972664923</v>
      </c>
      <c r="V39" s="99">
        <v>53.72206868417576</v>
      </c>
      <c r="W39" s="99">
        <v>54.798108540430889</v>
      </c>
    </row>
    <row r="40" spans="1:23" x14ac:dyDescent="0.2">
      <c r="A40" s="69" t="s">
        <v>57</v>
      </c>
      <c r="B40" s="97">
        <v>75.100591715976321</v>
      </c>
      <c r="C40" s="97" t="s">
        <v>23</v>
      </c>
      <c r="D40" s="97" t="s">
        <v>23</v>
      </c>
      <c r="E40" s="97">
        <v>69.086651053864173</v>
      </c>
      <c r="F40" s="97" t="s">
        <v>23</v>
      </c>
      <c r="G40" s="97" t="s">
        <v>23</v>
      </c>
      <c r="H40" s="97" t="s">
        <v>23</v>
      </c>
      <c r="I40" s="97">
        <v>69.732824427480907</v>
      </c>
      <c r="J40" s="97" t="s">
        <v>23</v>
      </c>
      <c r="K40" s="99" t="s">
        <v>23</v>
      </c>
      <c r="L40" s="99" t="s">
        <v>23</v>
      </c>
      <c r="M40" s="99">
        <v>68.190184049079747</v>
      </c>
      <c r="N40" s="99" t="s">
        <v>23</v>
      </c>
      <c r="O40" s="99" t="s">
        <v>23</v>
      </c>
      <c r="P40" s="99" t="s">
        <v>23</v>
      </c>
      <c r="Q40" s="99">
        <v>63.653061651373797</v>
      </c>
      <c r="R40" s="99" t="s">
        <v>23</v>
      </c>
      <c r="S40" s="99" t="s">
        <v>23</v>
      </c>
      <c r="T40" s="99">
        <v>63.475827682875604</v>
      </c>
      <c r="U40" s="99" t="s">
        <v>23</v>
      </c>
      <c r="V40" s="99">
        <v>68.555674134936467</v>
      </c>
      <c r="W40" s="99" t="s">
        <v>23</v>
      </c>
    </row>
    <row r="41" spans="1:23" x14ac:dyDescent="0.2">
      <c r="A41" s="69" t="s">
        <v>58</v>
      </c>
      <c r="B41" s="97">
        <v>54.856121859117287</v>
      </c>
      <c r="C41" s="97">
        <v>61.86302681992337</v>
      </c>
      <c r="D41" s="97">
        <v>65.800704809989327</v>
      </c>
      <c r="E41" s="97" t="s">
        <v>23</v>
      </c>
      <c r="F41" s="97">
        <v>71.732020013155847</v>
      </c>
      <c r="G41" s="97" t="s">
        <v>23</v>
      </c>
      <c r="H41" s="97">
        <v>65.127669907928862</v>
      </c>
      <c r="I41" s="97" t="s">
        <v>23</v>
      </c>
      <c r="J41" s="97">
        <v>63.907506702412867</v>
      </c>
      <c r="K41" s="99" t="s">
        <v>23</v>
      </c>
      <c r="L41" s="99">
        <v>62.76030995045263</v>
      </c>
      <c r="M41" s="99" t="s">
        <v>23</v>
      </c>
      <c r="N41" s="99">
        <v>59.544084201618453</v>
      </c>
      <c r="O41" s="99" t="s">
        <v>23</v>
      </c>
      <c r="P41" s="99">
        <v>57.640414446717003</v>
      </c>
      <c r="Q41" s="99" t="s">
        <v>23</v>
      </c>
      <c r="R41" s="99">
        <v>60.956392666586432</v>
      </c>
      <c r="S41" s="99" t="s">
        <v>23</v>
      </c>
      <c r="T41" s="99">
        <v>57.259416971694399</v>
      </c>
      <c r="U41" s="99" t="s">
        <v>23</v>
      </c>
      <c r="V41" s="99">
        <v>60.756628860941795</v>
      </c>
      <c r="W41" s="99" t="s">
        <v>23</v>
      </c>
    </row>
    <row r="42" spans="1:23" x14ac:dyDescent="0.2">
      <c r="A42" s="69" t="s">
        <v>59</v>
      </c>
      <c r="B42" s="97" t="s">
        <v>23</v>
      </c>
      <c r="C42" s="97" t="s">
        <v>23</v>
      </c>
      <c r="D42" s="97" t="s">
        <v>23</v>
      </c>
      <c r="E42" s="97" t="s">
        <v>23</v>
      </c>
      <c r="F42" s="97">
        <v>55.823240116460717</v>
      </c>
      <c r="G42" s="97" t="s">
        <v>23</v>
      </c>
      <c r="H42" s="97">
        <v>54.761718200844214</v>
      </c>
      <c r="I42" s="97">
        <v>48.6160136306627</v>
      </c>
      <c r="J42" s="97">
        <v>43.866931642048037</v>
      </c>
      <c r="K42" s="99">
        <v>44.790827435130872</v>
      </c>
      <c r="L42" s="99">
        <v>42.664969005950852</v>
      </c>
      <c r="M42" s="99">
        <v>42.647547084874013</v>
      </c>
      <c r="N42" s="99">
        <v>42.508540814470244</v>
      </c>
      <c r="O42" s="99">
        <v>40.131945577633438</v>
      </c>
      <c r="P42" s="99">
        <v>39.006844553372318</v>
      </c>
      <c r="Q42" s="99">
        <v>38.339231859085196</v>
      </c>
      <c r="R42" s="99">
        <v>41.370479139339558</v>
      </c>
      <c r="S42" s="99">
        <v>40.831430878272627</v>
      </c>
      <c r="T42" s="99">
        <v>38.898549229498798</v>
      </c>
      <c r="U42" s="99">
        <v>39.35197952511588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64.962326637216663</v>
      </c>
      <c r="F43" s="97">
        <v>64.86175342364956</v>
      </c>
      <c r="G43" s="97">
        <v>63.135840393274464</v>
      </c>
      <c r="H43" s="97">
        <v>63.251532604287085</v>
      </c>
      <c r="I43" s="97">
        <v>64.750301254978012</v>
      </c>
      <c r="J43" s="97">
        <v>66.856154033209464</v>
      </c>
      <c r="K43" s="99">
        <v>67.150336937741642</v>
      </c>
      <c r="L43" s="99">
        <v>68.851507565569165</v>
      </c>
      <c r="M43" s="99">
        <v>70.676182951197134</v>
      </c>
      <c r="N43" s="99">
        <v>69.878634417985225</v>
      </c>
      <c r="O43" s="99">
        <v>71.250401955903939</v>
      </c>
      <c r="P43" s="99">
        <v>72.405468081015812</v>
      </c>
      <c r="Q43" s="99">
        <v>74.018052208771053</v>
      </c>
      <c r="R43" s="99">
        <v>75.336824506683115</v>
      </c>
      <c r="S43" s="99">
        <v>77.016622714183285</v>
      </c>
      <c r="T43" s="99">
        <v>77.728463640661388</v>
      </c>
      <c r="U43" s="99">
        <v>77.643569333268033</v>
      </c>
      <c r="V43" s="99">
        <v>79.244411660051796</v>
      </c>
      <c r="W43" s="99">
        <v>80.34789510545572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63.107719594352986</v>
      </c>
      <c r="E44" s="97">
        <v>51.209640883143557</v>
      </c>
      <c r="F44" s="97">
        <v>52.460387479267389</v>
      </c>
      <c r="G44" s="97">
        <v>53.722227109995188</v>
      </c>
      <c r="H44" s="97">
        <v>51.446891333565205</v>
      </c>
      <c r="I44" s="97">
        <v>52.818188900702921</v>
      </c>
      <c r="J44" s="97">
        <v>48.195291207803152</v>
      </c>
      <c r="K44" s="99">
        <v>49.075054611645051</v>
      </c>
      <c r="L44" s="99">
        <v>47.175186124959694</v>
      </c>
      <c r="M44" s="99">
        <v>45.049900654470058</v>
      </c>
      <c r="N44" s="99">
        <v>39.756042756897685</v>
      </c>
      <c r="O44" s="99">
        <v>40.769126974505035</v>
      </c>
      <c r="P44" s="99">
        <v>37.683452170830293</v>
      </c>
      <c r="Q44" s="99">
        <v>36.384709329298595</v>
      </c>
      <c r="R44" s="99">
        <v>37.595068666943391</v>
      </c>
      <c r="S44" s="99">
        <v>35.926482519768413</v>
      </c>
      <c r="T44" s="99">
        <v>34.525558970844671</v>
      </c>
      <c r="U44" s="99">
        <v>39.540075883777668</v>
      </c>
      <c r="V44" s="99">
        <v>39.321383174429521</v>
      </c>
      <c r="W44" s="99">
        <v>32.993744037290632</v>
      </c>
    </row>
    <row r="45" spans="1:23" x14ac:dyDescent="0.2">
      <c r="A45" s="69" t="s">
        <v>62</v>
      </c>
      <c r="B45" s="97" t="s">
        <v>23</v>
      </c>
      <c r="C45" s="97">
        <v>28.507405451034174</v>
      </c>
      <c r="D45" s="97">
        <v>30.789512966972044</v>
      </c>
      <c r="E45" s="97">
        <v>42.915581156542444</v>
      </c>
      <c r="F45" s="97">
        <v>44.87289278599394</v>
      </c>
      <c r="G45" s="97">
        <v>41.279707429773161</v>
      </c>
      <c r="H45" s="97">
        <v>36.212769045051132</v>
      </c>
      <c r="I45" s="97">
        <v>37.915931929631107</v>
      </c>
      <c r="J45" s="97">
        <v>43.305718726677163</v>
      </c>
      <c r="K45" s="99">
        <v>46.045641707547354</v>
      </c>
      <c r="L45" s="99">
        <v>48.445395254793475</v>
      </c>
      <c r="M45" s="99">
        <v>40.107946441109945</v>
      </c>
      <c r="N45" s="99">
        <v>34.031171494906985</v>
      </c>
      <c r="O45" s="99">
        <v>38.176624127739785</v>
      </c>
      <c r="P45" s="99">
        <v>39.595155166462703</v>
      </c>
      <c r="Q45" s="99">
        <v>41.086877518849526</v>
      </c>
      <c r="R45" s="99">
        <v>43.38601537806769</v>
      </c>
      <c r="S45" s="99">
        <v>45.263814304678171</v>
      </c>
      <c r="T45" s="99">
        <v>44.571721863350852</v>
      </c>
      <c r="U45" s="99">
        <v>46.687968614581763</v>
      </c>
      <c r="V45" s="99">
        <v>49.448241960822067</v>
      </c>
      <c r="W45" s="99">
        <v>53.602472850366965</v>
      </c>
    </row>
    <row r="46" spans="1:23" x14ac:dyDescent="0.2">
      <c r="A46" s="5" t="s">
        <v>63</v>
      </c>
      <c r="B46" s="97">
        <v>56.846317897365054</v>
      </c>
      <c r="C46" s="97">
        <v>61.68792737188091</v>
      </c>
      <c r="D46" s="97">
        <v>60.209854347727145</v>
      </c>
      <c r="E46" s="97">
        <v>65.852490113323086</v>
      </c>
      <c r="F46" s="97">
        <v>65.464793951399713</v>
      </c>
      <c r="G46" s="97">
        <v>65.411669434523418</v>
      </c>
      <c r="H46" s="97">
        <v>66.158130039096392</v>
      </c>
      <c r="I46" s="97">
        <v>66.540726098585026</v>
      </c>
      <c r="J46" s="97">
        <v>67.511454996895154</v>
      </c>
      <c r="K46" s="99">
        <v>68.069747227850726</v>
      </c>
      <c r="L46" s="99">
        <v>68.034226207461984</v>
      </c>
      <c r="M46" s="99">
        <v>67.197855858133735</v>
      </c>
      <c r="N46" s="99">
        <v>66.082982832078727</v>
      </c>
      <c r="O46" s="99">
        <v>65.519972214601765</v>
      </c>
      <c r="P46" s="99">
        <v>65.585042199251504</v>
      </c>
      <c r="Q46" s="99">
        <v>66.074454605690306</v>
      </c>
      <c r="R46" s="99">
        <v>65.441204943698381</v>
      </c>
      <c r="S46" s="99">
        <v>65.983307893385472</v>
      </c>
      <c r="T46" s="99">
        <v>65.671250777143911</v>
      </c>
      <c r="U46" s="99">
        <v>65.221022827848813</v>
      </c>
      <c r="V46" s="99">
        <v>66.179483626189935</v>
      </c>
      <c r="W46" s="99">
        <v>66.007657755929657</v>
      </c>
    </row>
    <row r="47" spans="1:23" x14ac:dyDescent="0.2">
      <c r="A47" s="69" t="s">
        <v>64</v>
      </c>
      <c r="B47" s="97" t="s">
        <v>23</v>
      </c>
      <c r="C47" s="97">
        <v>56.024840073323112</v>
      </c>
      <c r="D47" s="97">
        <v>38.376010291012349</v>
      </c>
      <c r="E47" s="97">
        <v>37.755770128554019</v>
      </c>
      <c r="F47" s="97">
        <v>34.838256337603447</v>
      </c>
      <c r="G47" s="97">
        <v>29.663754984831179</v>
      </c>
      <c r="H47" s="97">
        <v>30.67958712634314</v>
      </c>
      <c r="I47" s="97">
        <v>37.103072076965539</v>
      </c>
      <c r="J47" s="97">
        <v>39.445620993049808</v>
      </c>
      <c r="K47" s="99">
        <v>43.302758693726332</v>
      </c>
      <c r="L47" s="99">
        <v>43.863108727646882</v>
      </c>
      <c r="M47" s="99">
        <v>48.306455245731797</v>
      </c>
      <c r="N47" s="99">
        <v>46.427665316101454</v>
      </c>
      <c r="O47" s="99">
        <v>47.373283625151309</v>
      </c>
      <c r="P47" s="99">
        <v>47.461663239111985</v>
      </c>
      <c r="Q47" s="99">
        <v>46.882260779568156</v>
      </c>
      <c r="R47" s="99">
        <v>46.801656651994769</v>
      </c>
      <c r="S47" s="99">
        <v>48.282841610629617</v>
      </c>
      <c r="T47" s="99">
        <v>49.716849025501631</v>
      </c>
      <c r="U47" s="99">
        <v>56.427159884623258</v>
      </c>
      <c r="V47" s="99">
        <v>52.680209875922642</v>
      </c>
      <c r="W47" s="99">
        <v>52.351149124736637</v>
      </c>
    </row>
    <row r="48" spans="1:23" x14ac:dyDescent="0.2">
      <c r="A48" s="69" t="s">
        <v>65</v>
      </c>
      <c r="B48" s="97">
        <v>49.41349708048331</v>
      </c>
      <c r="C48" s="97">
        <v>57.191742863742377</v>
      </c>
      <c r="D48" s="97">
        <v>60.230301949732777</v>
      </c>
      <c r="E48" s="97">
        <v>69.027097023149167</v>
      </c>
      <c r="F48" s="97">
        <v>67.205732270427276</v>
      </c>
      <c r="G48" s="97">
        <v>64.540481830426842</v>
      </c>
      <c r="H48" s="97">
        <v>63.335624736261785</v>
      </c>
      <c r="I48" s="97">
        <v>62.592265410286608</v>
      </c>
      <c r="J48" s="97">
        <v>63.306087868149021</v>
      </c>
      <c r="K48" s="99">
        <v>64.277385319023679</v>
      </c>
      <c r="L48" s="99">
        <v>64.877891016943806</v>
      </c>
      <c r="M48" s="99">
        <v>63.523295959610834</v>
      </c>
      <c r="N48" s="99">
        <v>57.899386080387792</v>
      </c>
      <c r="O48" s="99">
        <v>56.927574964703133</v>
      </c>
      <c r="P48" s="99">
        <v>58.370793313975135</v>
      </c>
      <c r="Q48" s="99">
        <v>59.530930196685148</v>
      </c>
      <c r="R48" s="99">
        <v>61.117181848763146</v>
      </c>
      <c r="S48" s="99">
        <v>62.003866019951346</v>
      </c>
      <c r="T48" s="99">
        <v>62.544486501553244</v>
      </c>
      <c r="U48" s="99">
        <v>63.154532608064414</v>
      </c>
      <c r="V48" s="99">
        <v>62.478505748801425</v>
      </c>
      <c r="W48" s="99">
        <v>62.370755545926173</v>
      </c>
    </row>
    <row r="49" spans="1:23" s="257" customFormat="1" x14ac:dyDescent="0.2">
      <c r="A49" s="69" t="s">
        <v>66</v>
      </c>
      <c r="B49" s="97">
        <v>50.238374247448505</v>
      </c>
      <c r="C49" s="97">
        <v>50.248006917587574</v>
      </c>
      <c r="D49" s="97">
        <v>45.656776524236776</v>
      </c>
      <c r="E49" s="97">
        <v>41.810820940906055</v>
      </c>
      <c r="F49" s="97">
        <v>41.767184373641328</v>
      </c>
      <c r="G49" s="97">
        <v>44.630365221111404</v>
      </c>
      <c r="H49" s="97">
        <v>45.120171043915285</v>
      </c>
      <c r="I49" s="97">
        <v>47.157392277351221</v>
      </c>
      <c r="J49" s="97">
        <v>45.622498884707802</v>
      </c>
      <c r="K49" s="99">
        <v>48.381054181892239</v>
      </c>
      <c r="L49" s="99">
        <v>48.69671067144354</v>
      </c>
      <c r="M49" s="99">
        <v>46.112113576203683</v>
      </c>
      <c r="N49" s="99">
        <v>47.060641773215536</v>
      </c>
      <c r="O49" s="99">
        <v>45.117176846291549</v>
      </c>
      <c r="P49" s="99">
        <v>46.166618436783921</v>
      </c>
      <c r="Q49" s="99">
        <v>45.686941204844182</v>
      </c>
      <c r="R49" s="99">
        <v>48.747367385058759</v>
      </c>
      <c r="S49" s="99">
        <v>47.700186274109065</v>
      </c>
      <c r="T49" s="99">
        <v>49.739502622403762</v>
      </c>
      <c r="U49" s="99">
        <v>52.985010345427817</v>
      </c>
      <c r="V49" s="99">
        <v>54.653876811250804</v>
      </c>
      <c r="W49" s="99">
        <v>53.85450659937375</v>
      </c>
    </row>
    <row r="50" spans="1:23" s="256" customFormat="1" x14ac:dyDescent="0.2">
      <c r="A50" s="75" t="s">
        <v>67</v>
      </c>
      <c r="B50" s="100">
        <v>51.689934466099018</v>
      </c>
      <c r="C50" s="100">
        <v>58.774262324719807</v>
      </c>
      <c r="D50" s="100">
        <v>59.365721332228873</v>
      </c>
      <c r="E50" s="100">
        <v>64.059787103230207</v>
      </c>
      <c r="F50" s="100">
        <v>63.419933899657678</v>
      </c>
      <c r="G50" s="100">
        <v>62.055547401810053</v>
      </c>
      <c r="H50" s="100">
        <v>61.530724412833123</v>
      </c>
      <c r="I50" s="100">
        <v>61.533168854459063</v>
      </c>
      <c r="J50" s="100">
        <v>62.213875320599833</v>
      </c>
      <c r="K50" s="101">
        <v>63.178443082451899</v>
      </c>
      <c r="L50" s="101">
        <v>63.399121353618035</v>
      </c>
      <c r="M50" s="101">
        <v>62.509258759079323</v>
      </c>
      <c r="N50" s="101">
        <v>58.82395025305869</v>
      </c>
      <c r="O50" s="101">
        <v>58.462775080776233</v>
      </c>
      <c r="P50" s="101">
        <v>59.660579058099216</v>
      </c>
      <c r="Q50" s="101">
        <v>60.093544693624899</v>
      </c>
      <c r="R50" s="101">
        <v>60.699442352596748</v>
      </c>
      <c r="S50" s="101">
        <v>61.265170331143615</v>
      </c>
      <c r="T50" s="101">
        <v>61.383456210701247</v>
      </c>
      <c r="U50" s="101">
        <v>62.16841082908153</v>
      </c>
      <c r="V50" s="101">
        <v>62.367589426455517</v>
      </c>
      <c r="W50" s="101">
        <v>62.519757367509577</v>
      </c>
    </row>
    <row r="51" spans="1:23" s="256" customFormat="1" x14ac:dyDescent="0.2">
      <c r="A51" s="75" t="s">
        <v>68</v>
      </c>
      <c r="B51" s="100">
        <v>48.90906879748664</v>
      </c>
      <c r="C51" s="100">
        <v>52.26290515074821</v>
      </c>
      <c r="D51" s="100">
        <v>52.455002861670167</v>
      </c>
      <c r="E51" s="100">
        <v>56.020500295525011</v>
      </c>
      <c r="F51" s="100">
        <v>55.785078459602765</v>
      </c>
      <c r="G51" s="100">
        <v>54.531972021197802</v>
      </c>
      <c r="H51" s="100">
        <v>54.036348433249245</v>
      </c>
      <c r="I51" s="100">
        <v>54.436692187020753</v>
      </c>
      <c r="J51" s="100">
        <v>54.453519315187762</v>
      </c>
      <c r="K51" s="101">
        <v>55.385000040258269</v>
      </c>
      <c r="L51" s="101">
        <v>55.403694890104497</v>
      </c>
      <c r="M51" s="101">
        <v>55.206845124471648</v>
      </c>
      <c r="N51" s="101">
        <v>54.446544503461681</v>
      </c>
      <c r="O51" s="101">
        <v>54.271837643376209</v>
      </c>
      <c r="P51" s="101">
        <v>55.523614377496756</v>
      </c>
      <c r="Q51" s="101">
        <v>55.698454600059918</v>
      </c>
      <c r="R51" s="101">
        <v>55.645827570623098</v>
      </c>
      <c r="S51" s="101">
        <v>55.826119183060882</v>
      </c>
      <c r="T51" s="101">
        <v>55.97166449166383</v>
      </c>
      <c r="U51" s="101">
        <v>57.31111368624677</v>
      </c>
      <c r="V51" s="101">
        <v>58.526878027601761</v>
      </c>
      <c r="W51" s="101" t="s">
        <v>23</v>
      </c>
    </row>
    <row r="52" spans="1:23" s="256" customFormat="1" x14ac:dyDescent="0.2">
      <c r="A52" s="75" t="s">
        <v>69</v>
      </c>
      <c r="B52" s="100" t="s">
        <v>23</v>
      </c>
      <c r="C52" s="100" t="s">
        <v>23</v>
      </c>
      <c r="D52" s="100">
        <v>52.136460687744602</v>
      </c>
      <c r="E52" s="100">
        <v>55.371257101542902</v>
      </c>
      <c r="F52" s="100">
        <v>55.164010026954422</v>
      </c>
      <c r="G52" s="100">
        <v>53.893643562731107</v>
      </c>
      <c r="H52" s="100">
        <v>53.359048396654529</v>
      </c>
      <c r="I52" s="100">
        <v>53.786656851260041</v>
      </c>
      <c r="J52" s="100">
        <v>53.713312088300491</v>
      </c>
      <c r="K52" s="101">
        <v>54.625936779243823</v>
      </c>
      <c r="L52" s="101">
        <v>54.574008501552449</v>
      </c>
      <c r="M52" s="101">
        <v>54.268305333979782</v>
      </c>
      <c r="N52" s="101">
        <v>53.463371260169922</v>
      </c>
      <c r="O52" s="101">
        <v>53.151903097251882</v>
      </c>
      <c r="P52" s="101">
        <v>54.319852624222285</v>
      </c>
      <c r="Q52" s="101">
        <v>54.400596930539834</v>
      </c>
      <c r="R52" s="101">
        <v>54.472774208285614</v>
      </c>
      <c r="S52" s="101">
        <v>54.612083778520692</v>
      </c>
      <c r="T52" s="101">
        <v>54.667034501048647</v>
      </c>
      <c r="U52" s="101">
        <v>56.736924383732756</v>
      </c>
      <c r="V52" s="101">
        <v>57.778595029126421</v>
      </c>
      <c r="W52" s="101" t="s">
        <v>23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W55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6.1406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70.718409236690178</v>
      </c>
      <c r="F6" s="97">
        <v>74.336050486458063</v>
      </c>
      <c r="G6" s="97">
        <v>70.24269847799259</v>
      </c>
      <c r="H6" s="97">
        <v>68.86553804242071</v>
      </c>
      <c r="I6" s="97">
        <v>64.522387297697449</v>
      </c>
      <c r="J6" s="97">
        <v>65.279477764177884</v>
      </c>
      <c r="K6" s="99">
        <v>66.663577386468958</v>
      </c>
      <c r="L6" s="99">
        <v>67.535803426466671</v>
      </c>
      <c r="M6" s="99">
        <v>70.554199940845891</v>
      </c>
      <c r="N6" s="99" t="s">
        <v>23</v>
      </c>
      <c r="O6" s="99" t="s">
        <v>23</v>
      </c>
      <c r="P6" s="99" t="s">
        <v>23</v>
      </c>
      <c r="Q6" s="99" t="s">
        <v>23</v>
      </c>
      <c r="R6" s="99" t="s">
        <v>23</v>
      </c>
      <c r="S6" s="99" t="s">
        <v>23</v>
      </c>
      <c r="T6" s="99">
        <v>76.385311614536732</v>
      </c>
      <c r="U6" s="99">
        <v>73.079240997354503</v>
      </c>
      <c r="V6" s="99">
        <v>70.676062251652283</v>
      </c>
      <c r="W6" s="99" t="s">
        <v>23</v>
      </c>
    </row>
    <row r="7" spans="1:23" x14ac:dyDescent="0.2">
      <c r="A7" s="69" t="s">
        <v>24</v>
      </c>
      <c r="B7" s="97">
        <v>72.820189274447955</v>
      </c>
      <c r="C7" s="97" t="s">
        <v>23</v>
      </c>
      <c r="D7" s="97" t="s">
        <v>23</v>
      </c>
      <c r="E7" s="97">
        <v>45.511706713000741</v>
      </c>
      <c r="F7" s="97" t="s">
        <v>23</v>
      </c>
      <c r="G7" s="97">
        <v>41.17820703018559</v>
      </c>
      <c r="H7" s="97" t="s">
        <v>23</v>
      </c>
      <c r="I7" s="97">
        <v>40.272411309766099</v>
      </c>
      <c r="J7" s="97" t="s">
        <v>23</v>
      </c>
      <c r="K7" s="99">
        <v>37.594364748452506</v>
      </c>
      <c r="L7" s="99" t="s">
        <v>23</v>
      </c>
      <c r="M7" s="99">
        <v>34.595446498298536</v>
      </c>
      <c r="N7" s="99" t="s">
        <v>23</v>
      </c>
      <c r="O7" s="99" t="s">
        <v>23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31.257841430865941</v>
      </c>
      <c r="D8" s="97">
        <v>23.075316258480676</v>
      </c>
      <c r="E8" s="97">
        <v>22.928735096711755</v>
      </c>
      <c r="F8" s="97">
        <v>22.001970368181802</v>
      </c>
      <c r="G8" s="97">
        <v>23.181487471876586</v>
      </c>
      <c r="H8" s="97">
        <v>23.549285666241754</v>
      </c>
      <c r="I8" s="97">
        <v>24.413799306858451</v>
      </c>
      <c r="J8" s="97">
        <v>24.65296892137269</v>
      </c>
      <c r="K8" s="99">
        <v>22.385134772928613</v>
      </c>
      <c r="L8" s="99">
        <v>22.15059838936121</v>
      </c>
      <c r="M8" s="99">
        <v>23.241184195003832</v>
      </c>
      <c r="N8" s="99">
        <v>25.309765184992632</v>
      </c>
      <c r="O8" s="99">
        <v>25.42237061769616</v>
      </c>
      <c r="P8" s="99">
        <v>23.416962428099378</v>
      </c>
      <c r="Q8" s="99">
        <v>24.510386201316173</v>
      </c>
      <c r="R8" s="99">
        <v>24.271731000475814</v>
      </c>
      <c r="S8" s="99" t="s">
        <v>23</v>
      </c>
      <c r="T8" s="99">
        <v>22.505583997153643</v>
      </c>
      <c r="U8" s="99" t="s">
        <v>23</v>
      </c>
      <c r="V8" s="99">
        <v>19.955289783493924</v>
      </c>
      <c r="W8" s="99" t="s">
        <v>23</v>
      </c>
    </row>
    <row r="9" spans="1:23" x14ac:dyDescent="0.2">
      <c r="A9" s="73" t="s">
        <v>26</v>
      </c>
      <c r="B9" s="97">
        <v>50.609286523216312</v>
      </c>
      <c r="C9" s="97">
        <v>45.663881151346331</v>
      </c>
      <c r="D9" s="97">
        <v>35.858659299112986</v>
      </c>
      <c r="E9" s="97">
        <v>29.290718038528894</v>
      </c>
      <c r="F9" s="97">
        <v>29.179094799636886</v>
      </c>
      <c r="G9" s="97">
        <v>31.585656016315433</v>
      </c>
      <c r="H9" s="97">
        <v>31.440605888785388</v>
      </c>
      <c r="I9" s="97">
        <v>31.035646013718655</v>
      </c>
      <c r="J9" s="97">
        <v>31.788173999928631</v>
      </c>
      <c r="K9" s="99">
        <v>31.098043261460163</v>
      </c>
      <c r="L9" s="99">
        <v>31.969232818327121</v>
      </c>
      <c r="M9" s="99">
        <v>34.018405905499009</v>
      </c>
      <c r="N9" s="99">
        <v>34.554747917288992</v>
      </c>
      <c r="O9" s="99">
        <v>34.88326208484051</v>
      </c>
      <c r="P9" s="99">
        <v>33.764390474688533</v>
      </c>
      <c r="Q9" s="99">
        <v>34.084733201581031</v>
      </c>
      <c r="R9" s="99">
        <v>33.753583428377674</v>
      </c>
      <c r="S9" s="99">
        <v>32.056380863258859</v>
      </c>
      <c r="T9" s="99">
        <v>31.641100198795357</v>
      </c>
      <c r="U9" s="99">
        <v>30.88873657756454</v>
      </c>
      <c r="V9" s="99">
        <v>32.469495130415318</v>
      </c>
      <c r="W9" s="99">
        <v>33.099320980550125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35.581252991192194</v>
      </c>
      <c r="M10" s="99">
        <v>33.761659507742735</v>
      </c>
      <c r="N10" s="99">
        <v>38.323212169944441</v>
      </c>
      <c r="O10" s="99">
        <v>40.358220280039774</v>
      </c>
      <c r="P10" s="99">
        <v>33.654774158056</v>
      </c>
      <c r="Q10" s="99">
        <v>35.960256153952592</v>
      </c>
      <c r="R10" s="99">
        <v>38.372528153150796</v>
      </c>
      <c r="S10" s="99">
        <v>44.160629636102108</v>
      </c>
      <c r="T10" s="99">
        <v>42.596218686550344</v>
      </c>
      <c r="U10" s="99">
        <v>45.483061763082674</v>
      </c>
      <c r="V10" s="99">
        <v>47.056056751135067</v>
      </c>
      <c r="W10" s="99">
        <v>48.093697591865862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33.568059628336776</v>
      </c>
      <c r="F11" s="97">
        <v>32.95974530097962</v>
      </c>
      <c r="G11" s="97">
        <v>38.896286680369315</v>
      </c>
      <c r="H11" s="97">
        <v>40.825567306854367</v>
      </c>
      <c r="I11" s="97">
        <v>42.588142200205148</v>
      </c>
      <c r="J11" s="97">
        <v>43.006948550234618</v>
      </c>
      <c r="K11" s="99">
        <v>44.705397773918115</v>
      </c>
      <c r="L11" s="99">
        <v>41.47186801708402</v>
      </c>
      <c r="M11" s="99">
        <v>37.502158405505675</v>
      </c>
      <c r="N11" s="99">
        <v>51.899483087622386</v>
      </c>
      <c r="O11" s="99">
        <v>41.517703273197895</v>
      </c>
      <c r="P11" s="99">
        <v>40.607051988744772</v>
      </c>
      <c r="Q11" s="99">
        <v>35.55815938685766</v>
      </c>
      <c r="R11" s="99">
        <v>43.708290258564695</v>
      </c>
      <c r="S11" s="99">
        <v>32.747030910700396</v>
      </c>
      <c r="T11" s="99">
        <v>36.276037481273079</v>
      </c>
      <c r="U11" s="99">
        <v>32.056550788539674</v>
      </c>
      <c r="V11" s="99">
        <v>36.639341782446053</v>
      </c>
      <c r="W11" s="99">
        <v>32.399068101079841</v>
      </c>
    </row>
    <row r="12" spans="1:23" x14ac:dyDescent="0.2">
      <c r="A12" s="69" t="s">
        <v>29</v>
      </c>
      <c r="B12" s="97">
        <v>53.464327275982463</v>
      </c>
      <c r="C12" s="97">
        <v>39.673758865248224</v>
      </c>
      <c r="D12" s="97">
        <v>39.590681119559946</v>
      </c>
      <c r="E12" s="97" t="s">
        <v>23</v>
      </c>
      <c r="F12" s="97">
        <v>28.206821945114559</v>
      </c>
      <c r="G12" s="97" t="s">
        <v>23</v>
      </c>
      <c r="H12" s="97">
        <v>27.096461699620455</v>
      </c>
      <c r="I12" s="97" t="s">
        <v>23</v>
      </c>
      <c r="J12" s="97">
        <v>27.581196411727493</v>
      </c>
      <c r="K12" s="99" t="s">
        <v>23</v>
      </c>
      <c r="L12" s="99">
        <v>25.906825307224906</v>
      </c>
      <c r="M12" s="99" t="s">
        <v>23</v>
      </c>
      <c r="N12" s="99">
        <v>26.140240506786228</v>
      </c>
      <c r="O12" s="99">
        <v>28.223655441743539</v>
      </c>
      <c r="P12" s="99">
        <v>28.151705667538256</v>
      </c>
      <c r="Q12" s="99">
        <v>29.172117030447108</v>
      </c>
      <c r="R12" s="99">
        <v>29.892168099831306</v>
      </c>
      <c r="S12" s="99" t="s">
        <v>23</v>
      </c>
      <c r="T12" s="99">
        <v>30.197717408776725</v>
      </c>
      <c r="U12" s="99" t="s">
        <v>23</v>
      </c>
      <c r="V12" s="99">
        <v>27.209694923429399</v>
      </c>
      <c r="W12" s="99" t="s">
        <v>23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59.164653088124822</v>
      </c>
      <c r="F13" s="97">
        <v>52.036673215287109</v>
      </c>
      <c r="G13" s="97">
        <v>53.846153846153847</v>
      </c>
      <c r="H13" s="97">
        <v>48.594914930510718</v>
      </c>
      <c r="I13" s="97">
        <v>44.149922720598745</v>
      </c>
      <c r="J13" s="97">
        <v>43.49958566696084</v>
      </c>
      <c r="K13" s="99">
        <v>44.554487576436522</v>
      </c>
      <c r="L13" s="99">
        <v>45.645930644712664</v>
      </c>
      <c r="M13" s="99">
        <v>50.026100900408963</v>
      </c>
      <c r="N13" s="99">
        <v>48.81584126715547</v>
      </c>
      <c r="O13" s="99">
        <v>44.147352031881823</v>
      </c>
      <c r="P13" s="99">
        <v>32.75050423127685</v>
      </c>
      <c r="Q13" s="99">
        <v>38.306154511738669</v>
      </c>
      <c r="R13" s="99">
        <v>47.221545763984437</v>
      </c>
      <c r="S13" s="99">
        <v>49.470488533005977</v>
      </c>
      <c r="T13" s="99">
        <v>46.360874446866127</v>
      </c>
      <c r="U13" s="99">
        <v>37.597099948213362</v>
      </c>
      <c r="V13" s="99">
        <v>40.19453207150368</v>
      </c>
      <c r="W13" s="99">
        <v>42.787988185100097</v>
      </c>
    </row>
    <row r="14" spans="1:23" x14ac:dyDescent="0.2">
      <c r="A14" s="69" t="s">
        <v>31</v>
      </c>
      <c r="B14" s="97">
        <v>43.369175627864351</v>
      </c>
      <c r="C14" s="97">
        <v>40.900599745334986</v>
      </c>
      <c r="D14" s="97">
        <v>35.091047041885183</v>
      </c>
      <c r="E14" s="97">
        <v>26.229963897473972</v>
      </c>
      <c r="F14" s="97">
        <v>25.524913935932013</v>
      </c>
      <c r="G14" s="97">
        <v>26.130096234103007</v>
      </c>
      <c r="H14" s="97">
        <v>25.721026377927114</v>
      </c>
      <c r="I14" s="97">
        <v>26.325112225709223</v>
      </c>
      <c r="J14" s="97">
        <v>25.654110276412663</v>
      </c>
      <c r="K14" s="99">
        <v>25.11140828704983</v>
      </c>
      <c r="L14" s="99">
        <v>24.051103194555971</v>
      </c>
      <c r="M14" s="99">
        <v>21.834577519452328</v>
      </c>
      <c r="N14" s="99">
        <v>24.002038231231886</v>
      </c>
      <c r="O14" s="99">
        <v>25.688642293108948</v>
      </c>
      <c r="P14" s="99">
        <v>25.032776395188399</v>
      </c>
      <c r="Q14" s="99">
        <v>26.692460415041928</v>
      </c>
      <c r="R14" s="99">
        <v>26.028934336709504</v>
      </c>
      <c r="S14" s="99">
        <v>27.498042106233012</v>
      </c>
      <c r="T14" s="99">
        <v>28.885338252977316</v>
      </c>
      <c r="U14" s="99">
        <v>28.8705894264356</v>
      </c>
      <c r="V14" s="99">
        <v>29.009265858873839</v>
      </c>
      <c r="W14" s="99">
        <v>28.272519688708698</v>
      </c>
    </row>
    <row r="15" spans="1:23" x14ac:dyDescent="0.2">
      <c r="A15" s="69" t="s">
        <v>32</v>
      </c>
      <c r="B15" s="97">
        <v>53.398920784428626</v>
      </c>
      <c r="C15" s="97">
        <v>48.763614222586796</v>
      </c>
      <c r="D15" s="97">
        <v>41.937149186209709</v>
      </c>
      <c r="E15" s="97">
        <v>38.661977466272099</v>
      </c>
      <c r="F15" s="97">
        <v>36.921781826883688</v>
      </c>
      <c r="G15" s="97">
        <v>38.307197839897746</v>
      </c>
      <c r="H15" s="97">
        <v>39.014527805137284</v>
      </c>
      <c r="I15" s="97">
        <v>38.724758562592889</v>
      </c>
      <c r="J15" s="97">
        <v>38.633962022952879</v>
      </c>
      <c r="K15" s="99">
        <v>38.511006800233993</v>
      </c>
      <c r="L15" s="99">
        <v>38.148254543526868</v>
      </c>
      <c r="M15" s="99">
        <v>38.919901783852922</v>
      </c>
      <c r="N15" s="99">
        <v>38.710744268330181</v>
      </c>
      <c r="O15" s="99">
        <v>37.136072288006602</v>
      </c>
      <c r="P15" s="99">
        <v>35.149099628977204</v>
      </c>
      <c r="Q15" s="99">
        <v>35.353481069256802</v>
      </c>
      <c r="R15" s="99">
        <v>35.298387633136656</v>
      </c>
      <c r="S15" s="99">
        <v>34.348433559807432</v>
      </c>
      <c r="T15" s="99">
        <v>34.81053942956067</v>
      </c>
      <c r="U15" s="99">
        <v>32.441719159984196</v>
      </c>
      <c r="V15" s="99">
        <v>32.41273511866968</v>
      </c>
      <c r="W15" s="99" t="s">
        <v>23</v>
      </c>
    </row>
    <row r="16" spans="1:23" x14ac:dyDescent="0.2">
      <c r="A16" s="69" t="s">
        <v>33</v>
      </c>
      <c r="B16" s="97">
        <v>78.564591069678883</v>
      </c>
      <c r="C16" s="97">
        <v>57.684486494413747</v>
      </c>
      <c r="D16" s="97">
        <v>54.048065143763068</v>
      </c>
      <c r="E16" s="97" t="s">
        <v>23</v>
      </c>
      <c r="F16" s="97">
        <v>46.593071051086319</v>
      </c>
      <c r="G16" s="97" t="s">
        <v>23</v>
      </c>
      <c r="H16" s="97">
        <v>46.420462680766633</v>
      </c>
      <c r="I16" s="97" t="s">
        <v>23</v>
      </c>
      <c r="J16" s="97">
        <v>46.815695267137855</v>
      </c>
      <c r="K16" s="99" t="s">
        <v>23</v>
      </c>
      <c r="L16" s="99" t="s">
        <v>23</v>
      </c>
      <c r="M16" s="99">
        <v>62.182108805734373</v>
      </c>
      <c r="N16" s="99">
        <v>54.746490437029763</v>
      </c>
      <c r="O16" s="99">
        <v>48.258066424156389</v>
      </c>
      <c r="P16" s="99">
        <v>49.238468083099782</v>
      </c>
      <c r="Q16" s="99">
        <v>50.358851674641159</v>
      </c>
      <c r="R16" s="99">
        <v>52.272339612600383</v>
      </c>
      <c r="S16" s="99">
        <v>53.282656013180542</v>
      </c>
      <c r="T16" s="99">
        <v>53.056073998427067</v>
      </c>
      <c r="U16" s="99">
        <v>42.570317755304472</v>
      </c>
      <c r="V16" s="99">
        <v>37.623072658860004</v>
      </c>
      <c r="W16" s="99">
        <v>40.622031743992366</v>
      </c>
    </row>
    <row r="17" spans="1:23" x14ac:dyDescent="0.2">
      <c r="A17" s="69" t="s">
        <v>34</v>
      </c>
      <c r="B17" s="97">
        <v>56.469715749494334</v>
      </c>
      <c r="C17" s="97">
        <v>27.848782796984374</v>
      </c>
      <c r="D17" s="97">
        <v>22.548353196721312</v>
      </c>
      <c r="E17" s="97">
        <v>23.445871247555061</v>
      </c>
      <c r="F17" s="97">
        <v>25.554776921280077</v>
      </c>
      <c r="G17" s="97">
        <v>27.538654408692022</v>
      </c>
      <c r="H17" s="97">
        <v>29.832600195503424</v>
      </c>
      <c r="I17" s="97">
        <v>31.145403173223212</v>
      </c>
      <c r="J17" s="97">
        <v>32</v>
      </c>
      <c r="K17" s="99">
        <v>31.891379854752127</v>
      </c>
      <c r="L17" s="99">
        <v>32.425986842105267</v>
      </c>
      <c r="M17" s="99">
        <v>33.665950260976359</v>
      </c>
      <c r="N17" s="99">
        <v>29.79544195037499</v>
      </c>
      <c r="O17" s="99">
        <v>29.430362557852487</v>
      </c>
      <c r="P17" s="99">
        <v>29.444090175925581</v>
      </c>
      <c r="Q17" s="99">
        <v>27.533604107258082</v>
      </c>
      <c r="R17" s="99">
        <v>27.477160752753154</v>
      </c>
      <c r="S17" s="99">
        <v>27.436640603936375</v>
      </c>
      <c r="T17" s="99">
        <v>26.107376073599898</v>
      </c>
      <c r="U17" s="99">
        <v>25.813360209127271</v>
      </c>
      <c r="V17" s="99">
        <v>22.947786575245559</v>
      </c>
      <c r="W17" s="99" t="s">
        <v>23</v>
      </c>
    </row>
    <row r="18" spans="1:23" x14ac:dyDescent="0.2">
      <c r="A18" s="69" t="s">
        <v>35</v>
      </c>
      <c r="B18" s="97">
        <v>85.580524344569284</v>
      </c>
      <c r="C18" s="97">
        <v>69.722830008423486</v>
      </c>
      <c r="D18" s="97">
        <v>57.335264559325047</v>
      </c>
      <c r="E18" s="97" t="s">
        <v>23</v>
      </c>
      <c r="F18" s="97">
        <v>33.997646379971627</v>
      </c>
      <c r="G18" s="97" t="s">
        <v>23</v>
      </c>
      <c r="H18" s="97">
        <v>40.122259696458684</v>
      </c>
      <c r="I18" s="97" t="s">
        <v>23</v>
      </c>
      <c r="J18" s="97">
        <v>40.495113820807013</v>
      </c>
      <c r="K18" s="99">
        <v>39.558285391395756</v>
      </c>
      <c r="L18" s="99">
        <v>38.799794765670647</v>
      </c>
      <c r="M18" s="99">
        <v>38.799794879786745</v>
      </c>
      <c r="N18" s="99">
        <v>40.238667834040434</v>
      </c>
      <c r="O18" s="99" t="s">
        <v>23</v>
      </c>
      <c r="P18" s="99">
        <v>39.992080122758097</v>
      </c>
      <c r="Q18" s="99" t="s">
        <v>23</v>
      </c>
      <c r="R18" s="99">
        <v>37.210090485659357</v>
      </c>
      <c r="S18" s="99">
        <v>34.133207770896711</v>
      </c>
      <c r="T18" s="99">
        <v>30.80029994881826</v>
      </c>
      <c r="U18" s="99">
        <v>32.897542236327205</v>
      </c>
      <c r="V18" s="99">
        <v>34.498333681428946</v>
      </c>
      <c r="W18" s="99">
        <v>36.034495485077386</v>
      </c>
    </row>
    <row r="19" spans="1:23" x14ac:dyDescent="0.2">
      <c r="A19" s="69" t="s">
        <v>36</v>
      </c>
      <c r="B19" s="97" t="s">
        <v>23</v>
      </c>
      <c r="C19" s="97">
        <v>36.885557865152094</v>
      </c>
      <c r="D19" s="97">
        <v>36.467693478881472</v>
      </c>
      <c r="E19" s="97">
        <v>21.845449277001148</v>
      </c>
      <c r="F19" s="97">
        <v>20.18423408156703</v>
      </c>
      <c r="G19" s="97">
        <v>19.258531152575696</v>
      </c>
      <c r="H19" s="97">
        <v>20.265035406171421</v>
      </c>
      <c r="I19" s="97">
        <v>17.477965467540251</v>
      </c>
      <c r="J19" s="97">
        <v>14.460111302923922</v>
      </c>
      <c r="K19" s="99">
        <v>13.376540212656659</v>
      </c>
      <c r="L19" s="99">
        <v>12.181293793027931</v>
      </c>
      <c r="M19" s="99">
        <v>12.203669217952259</v>
      </c>
      <c r="N19" s="99">
        <v>12.839881842123996</v>
      </c>
      <c r="O19" s="99">
        <v>14.241485168931579</v>
      </c>
      <c r="P19" s="99">
        <v>13.034091907331344</v>
      </c>
      <c r="Q19" s="99">
        <v>12.706001516917507</v>
      </c>
      <c r="R19" s="99">
        <v>12.730759455650285</v>
      </c>
      <c r="S19" s="99">
        <v>13.01319489508977</v>
      </c>
      <c r="T19" s="99">
        <v>12.844036697247708</v>
      </c>
      <c r="U19" s="99">
        <v>11.127797781678035</v>
      </c>
      <c r="V19" s="99">
        <v>10.638297872340425</v>
      </c>
      <c r="W19" s="99" t="s">
        <v>23</v>
      </c>
    </row>
    <row r="20" spans="1:23" x14ac:dyDescent="0.2">
      <c r="A20" s="69" t="s">
        <v>37</v>
      </c>
      <c r="B20" s="97">
        <v>47.205076768422913</v>
      </c>
      <c r="C20" s="97">
        <v>49.574602958570459</v>
      </c>
      <c r="D20" s="97">
        <v>52.998222504987403</v>
      </c>
      <c r="E20" s="97" t="s">
        <v>23</v>
      </c>
      <c r="F20" s="97" t="s">
        <v>23</v>
      </c>
      <c r="G20" s="97" t="s">
        <v>23</v>
      </c>
      <c r="H20" s="97" t="s">
        <v>23</v>
      </c>
      <c r="I20" s="97" t="s">
        <v>23</v>
      </c>
      <c r="J20" s="97">
        <v>50.676334076980275</v>
      </c>
      <c r="K20" s="99">
        <v>46.973792873990725</v>
      </c>
      <c r="L20" s="99">
        <v>44.268130807288522</v>
      </c>
      <c r="M20" s="99">
        <v>42.001179394296791</v>
      </c>
      <c r="N20" s="99">
        <v>42.147430891769481</v>
      </c>
      <c r="O20" s="99">
        <v>41.564033447304183</v>
      </c>
      <c r="P20" s="99">
        <v>41.904838823660064</v>
      </c>
      <c r="Q20" s="99">
        <v>42.546030971832707</v>
      </c>
      <c r="R20" s="99">
        <v>41.441445734900952</v>
      </c>
      <c r="S20" s="99">
        <v>39.7140295965227</v>
      </c>
      <c r="T20" s="99">
        <v>37.979419596515775</v>
      </c>
      <c r="U20" s="99">
        <v>35.232076214637118</v>
      </c>
      <c r="V20" s="99">
        <v>32.276670456193138</v>
      </c>
      <c r="W20" s="99">
        <v>32.742225453018534</v>
      </c>
    </row>
    <row r="21" spans="1:23" x14ac:dyDescent="0.2">
      <c r="A21" s="69" t="s">
        <v>38</v>
      </c>
      <c r="B21" s="97">
        <v>24.911450450596487</v>
      </c>
      <c r="C21" s="97">
        <v>16.395002372350373</v>
      </c>
      <c r="D21" s="97">
        <v>20.869276477891049</v>
      </c>
      <c r="E21" s="97">
        <v>19.581875121982712</v>
      </c>
      <c r="F21" s="97">
        <v>19.01185962240319</v>
      </c>
      <c r="G21" s="97">
        <v>18.363603592782258</v>
      </c>
      <c r="H21" s="97">
        <v>18.016638353296159</v>
      </c>
      <c r="I21" s="97">
        <v>18.074595879816329</v>
      </c>
      <c r="J21" s="97">
        <v>16.75959620532619</v>
      </c>
      <c r="K21" s="99">
        <v>16.18476539517205</v>
      </c>
      <c r="L21" s="99">
        <v>15.630116424436302</v>
      </c>
      <c r="M21" s="99">
        <v>15.619733236961952</v>
      </c>
      <c r="N21" s="99">
        <v>17.666284715478735</v>
      </c>
      <c r="O21" s="99">
        <v>17.172634550716754</v>
      </c>
      <c r="P21" s="99">
        <v>16.407827378238448</v>
      </c>
      <c r="Q21" s="99">
        <v>16.839992263714656</v>
      </c>
      <c r="R21" s="99">
        <v>17.29853803362564</v>
      </c>
      <c r="S21" s="99">
        <v>16.015512152614331</v>
      </c>
      <c r="T21" s="99">
        <v>15.41297073443002</v>
      </c>
      <c r="U21" s="99">
        <v>15.016537798040602</v>
      </c>
      <c r="V21" s="99">
        <v>14.999878679286475</v>
      </c>
      <c r="W21" s="99">
        <v>14.561962750852251</v>
      </c>
    </row>
    <row r="22" spans="1:23" x14ac:dyDescent="0.2">
      <c r="A22" s="69" t="s">
        <v>39</v>
      </c>
      <c r="B22" s="97" t="s">
        <v>23</v>
      </c>
      <c r="C22" s="97" t="s">
        <v>23</v>
      </c>
      <c r="D22" s="97" t="s">
        <v>23</v>
      </c>
      <c r="E22" s="97">
        <v>33.407579842910017</v>
      </c>
      <c r="F22" s="97" t="s">
        <v>23</v>
      </c>
      <c r="G22" s="97" t="s">
        <v>23</v>
      </c>
      <c r="H22" s="97">
        <v>29.913680559614974</v>
      </c>
      <c r="I22" s="97">
        <v>26.628287215269054</v>
      </c>
      <c r="J22" s="97">
        <v>26.344325984640406</v>
      </c>
      <c r="K22" s="99">
        <v>24.712152116585262</v>
      </c>
      <c r="L22" s="99">
        <v>24.62071207215055</v>
      </c>
      <c r="M22" s="99">
        <v>23.589375162829608</v>
      </c>
      <c r="N22" s="99">
        <v>23.40996205033661</v>
      </c>
      <c r="O22" s="99">
        <v>24.018116899822829</v>
      </c>
      <c r="P22" s="99">
        <v>21.67564848813964</v>
      </c>
      <c r="Q22" s="99">
        <v>21.570273621876932</v>
      </c>
      <c r="R22" s="99">
        <v>21.10789351131816</v>
      </c>
      <c r="S22" s="99">
        <v>20.253190623966795</v>
      </c>
      <c r="T22" s="99">
        <v>21.264787420170812</v>
      </c>
      <c r="U22" s="99">
        <v>20.03481537023659</v>
      </c>
      <c r="V22" s="99">
        <v>19.808141601939337</v>
      </c>
      <c r="W22" s="99">
        <v>20.218799270951951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19.040038319573977</v>
      </c>
      <c r="E23" s="97">
        <v>23.940879955166267</v>
      </c>
      <c r="F23" s="97">
        <v>24.957088600672815</v>
      </c>
      <c r="G23" s="97">
        <v>25.380221887562893</v>
      </c>
      <c r="H23" s="97">
        <v>23.855519949177399</v>
      </c>
      <c r="I23" s="97">
        <v>23.138285647528537</v>
      </c>
      <c r="J23" s="97">
        <v>23.024793912036348</v>
      </c>
      <c r="K23" s="99">
        <v>23.072127705792003</v>
      </c>
      <c r="L23" s="99">
        <v>24.795895845510792</v>
      </c>
      <c r="M23" s="99">
        <v>25.408993057563155</v>
      </c>
      <c r="N23" s="99">
        <v>27.395169609523705</v>
      </c>
      <c r="O23" s="99">
        <v>26.746795423525189</v>
      </c>
      <c r="P23" s="99">
        <v>24.90298885132934</v>
      </c>
      <c r="Q23" s="99">
        <v>23.849396943933147</v>
      </c>
      <c r="R23" s="99">
        <v>22.832453017999601</v>
      </c>
      <c r="S23" s="99">
        <v>22.962949431367132</v>
      </c>
      <c r="T23" s="99">
        <v>23.663183619456674</v>
      </c>
      <c r="U23" s="99">
        <v>22.68369614036898</v>
      </c>
      <c r="V23" s="99">
        <v>21.583217678198068</v>
      </c>
      <c r="W23" s="99">
        <v>20.534571696046623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53.046427184909447</v>
      </c>
      <c r="E24" s="97">
        <v>41.495876595872915</v>
      </c>
      <c r="F24" s="97">
        <v>49.952625542312866</v>
      </c>
      <c r="G24" s="97">
        <v>42.685509074122074</v>
      </c>
      <c r="H24" s="97">
        <v>46.4211358851786</v>
      </c>
      <c r="I24" s="97">
        <v>31.21994363087725</v>
      </c>
      <c r="J24" s="97">
        <v>46.009656978673831</v>
      </c>
      <c r="K24" s="99">
        <v>38.235315264144596</v>
      </c>
      <c r="L24" s="99">
        <v>49.926106858514416</v>
      </c>
      <c r="M24" s="99">
        <v>47.336725158342851</v>
      </c>
      <c r="N24" s="99">
        <v>44.74128827877508</v>
      </c>
      <c r="O24" s="99">
        <v>26.363645490963489</v>
      </c>
      <c r="P24" s="99">
        <v>22.535184379938272</v>
      </c>
      <c r="Q24" s="99">
        <v>23.922516827344737</v>
      </c>
      <c r="R24" s="99">
        <v>23.942652329749102</v>
      </c>
      <c r="S24" s="99">
        <v>25.614250614250615</v>
      </c>
      <c r="T24" s="99">
        <v>32.72010512483574</v>
      </c>
      <c r="U24" s="99">
        <v>47.735507246376812</v>
      </c>
      <c r="V24" s="99">
        <v>43.58230601885424</v>
      </c>
      <c r="W24" s="99">
        <v>34.317937701396353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61.727873927114111</v>
      </c>
      <c r="F25" s="97">
        <v>56.272715746766977</v>
      </c>
      <c r="G25" s="97">
        <v>65.071319817293059</v>
      </c>
      <c r="H25" s="97">
        <v>64.562250739303835</v>
      </c>
      <c r="I25" s="97">
        <v>63.105994755410777</v>
      </c>
      <c r="J25" s="97">
        <v>62.749245097914311</v>
      </c>
      <c r="K25" s="99">
        <v>53.602922650541693</v>
      </c>
      <c r="L25" s="99">
        <v>46.905767130708441</v>
      </c>
      <c r="M25" s="99">
        <v>54.634180401953522</v>
      </c>
      <c r="N25" s="99">
        <v>52.682898452148152</v>
      </c>
      <c r="O25" s="99">
        <v>46.02987385582221</v>
      </c>
      <c r="P25" s="99">
        <v>42.218904979872519</v>
      </c>
      <c r="Q25" s="99">
        <v>39.70110635559562</v>
      </c>
      <c r="R25" s="99">
        <v>34.544229392406137</v>
      </c>
      <c r="S25" s="99">
        <v>33.085474236187956</v>
      </c>
      <c r="T25" s="99">
        <v>35.345035542895268</v>
      </c>
      <c r="U25" s="99">
        <v>39.185377824988095</v>
      </c>
      <c r="V25" s="99">
        <v>36.359413680437889</v>
      </c>
      <c r="W25" s="99">
        <v>32.406768846790804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7.6669414674361089</v>
      </c>
      <c r="F26" s="97" t="s">
        <v>23</v>
      </c>
      <c r="G26" s="97" t="s">
        <v>23</v>
      </c>
      <c r="H26" s="97">
        <v>11.155472052606857</v>
      </c>
      <c r="I26" s="97" t="s">
        <v>23</v>
      </c>
      <c r="J26" s="97">
        <v>16.610169491525426</v>
      </c>
      <c r="K26" s="99" t="s">
        <v>23</v>
      </c>
      <c r="L26" s="99">
        <v>18.238674780256929</v>
      </c>
      <c r="M26" s="99" t="s">
        <v>23</v>
      </c>
      <c r="N26" s="99">
        <v>24.260011607661056</v>
      </c>
      <c r="O26" s="99">
        <v>35.142679476561199</v>
      </c>
      <c r="P26" s="99">
        <v>33.543007738359201</v>
      </c>
      <c r="Q26" s="99">
        <v>45.069812275408452</v>
      </c>
      <c r="R26" s="99">
        <v>48.380255136271671</v>
      </c>
      <c r="S26" s="99" t="s">
        <v>23</v>
      </c>
      <c r="T26" s="99">
        <v>46.578171091445434</v>
      </c>
      <c r="U26" s="99" t="s">
        <v>23</v>
      </c>
      <c r="V26" s="99">
        <v>43.069238240599411</v>
      </c>
      <c r="W26" s="99" t="s">
        <v>23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66.183164095125051</v>
      </c>
      <c r="E27" s="97">
        <v>63.017221606796895</v>
      </c>
      <c r="F27" s="97">
        <v>59.053561688665866</v>
      </c>
      <c r="G27" s="97">
        <v>55.168931106422349</v>
      </c>
      <c r="H27" s="97">
        <v>59.978823599386843</v>
      </c>
      <c r="I27" s="97">
        <v>50.342239416917309</v>
      </c>
      <c r="J27" s="97">
        <v>49.183159560566111</v>
      </c>
      <c r="K27" s="99">
        <v>49.755629330037948</v>
      </c>
      <c r="L27" s="99">
        <v>54.84442015174006</v>
      </c>
      <c r="M27" s="99">
        <v>57.766051261711169</v>
      </c>
      <c r="N27" s="99">
        <v>57.144355119145949</v>
      </c>
      <c r="O27" s="99">
        <v>63.974716902595794</v>
      </c>
      <c r="P27" s="99">
        <v>63.878416519590729</v>
      </c>
      <c r="Q27" s="99">
        <v>72.987453506200737</v>
      </c>
      <c r="R27" s="99">
        <v>76.813035910093944</v>
      </c>
      <c r="S27" s="99">
        <v>81.301415096037047</v>
      </c>
      <c r="T27" s="99">
        <v>79.700598517244586</v>
      </c>
      <c r="U27" s="99">
        <v>77.600560407872592</v>
      </c>
      <c r="V27" s="99">
        <v>76.839139162134401</v>
      </c>
      <c r="W27" s="99">
        <v>76.845037403568668</v>
      </c>
    </row>
    <row r="28" spans="1:23" x14ac:dyDescent="0.2">
      <c r="A28" s="69" t="s">
        <v>45</v>
      </c>
      <c r="B28" s="97">
        <v>47.237693813132658</v>
      </c>
      <c r="C28" s="97">
        <v>48.556005397751058</v>
      </c>
      <c r="D28" s="97">
        <v>42.162121326496035</v>
      </c>
      <c r="E28" s="97" t="s">
        <v>23</v>
      </c>
      <c r="F28" s="97">
        <v>38.694396302715198</v>
      </c>
      <c r="G28" s="97" t="s">
        <v>23</v>
      </c>
      <c r="H28" s="97">
        <v>40.336685614341931</v>
      </c>
      <c r="I28" s="97" t="s">
        <v>23</v>
      </c>
      <c r="J28" s="97">
        <v>38.845681539091281</v>
      </c>
      <c r="K28" s="99" t="s">
        <v>23</v>
      </c>
      <c r="L28" s="99">
        <v>38.029394701218337</v>
      </c>
      <c r="M28" s="99" t="s">
        <v>23</v>
      </c>
      <c r="N28" s="99">
        <v>40.89162182936203</v>
      </c>
      <c r="O28" s="99" t="s">
        <v>23</v>
      </c>
      <c r="P28" s="99">
        <v>33.940304412813035</v>
      </c>
      <c r="Q28" s="99">
        <v>32.426339414644339</v>
      </c>
      <c r="R28" s="99">
        <v>33.355581299362314</v>
      </c>
      <c r="S28" s="99">
        <v>33.17883581982867</v>
      </c>
      <c r="T28" s="99">
        <v>33.12732352457558</v>
      </c>
      <c r="U28" s="99">
        <v>31.334429597346741</v>
      </c>
      <c r="V28" s="99">
        <v>31.37723732750376</v>
      </c>
      <c r="W28" s="99" t="s">
        <v>23</v>
      </c>
    </row>
    <row r="29" spans="1:23" x14ac:dyDescent="0.2">
      <c r="A29" s="69" t="s">
        <v>46</v>
      </c>
      <c r="B29" s="97">
        <v>81.808510638297875</v>
      </c>
      <c r="C29" s="97">
        <v>61.833449965010502</v>
      </c>
      <c r="D29" s="97">
        <v>52.288339584679576</v>
      </c>
      <c r="E29" s="97" t="s">
        <v>23</v>
      </c>
      <c r="F29" s="97">
        <v>47.097867532834343</v>
      </c>
      <c r="G29" s="97" t="s">
        <v>23</v>
      </c>
      <c r="H29" s="97">
        <v>43.77183471870859</v>
      </c>
      <c r="I29" s="97" t="s">
        <v>23</v>
      </c>
      <c r="J29" s="97">
        <v>43.202234881682742</v>
      </c>
      <c r="K29" s="99" t="s">
        <v>23</v>
      </c>
      <c r="L29" s="99">
        <v>42.20268394261916</v>
      </c>
      <c r="M29" s="99" t="s">
        <v>23</v>
      </c>
      <c r="N29" s="99">
        <v>44.718454582819568</v>
      </c>
      <c r="O29" s="99" t="s">
        <v>23</v>
      </c>
      <c r="P29" s="99">
        <v>41.409523809523805</v>
      </c>
      <c r="Q29" s="99" t="s">
        <v>23</v>
      </c>
      <c r="R29" s="99">
        <v>39.776536312849167</v>
      </c>
      <c r="S29" s="99" t="s">
        <v>23</v>
      </c>
      <c r="T29" s="99">
        <v>37.085459183673471</v>
      </c>
      <c r="U29" s="99" t="s">
        <v>23</v>
      </c>
      <c r="V29" s="99">
        <v>35.798664612223938</v>
      </c>
      <c r="W29" s="99" t="s">
        <v>23</v>
      </c>
    </row>
    <row r="30" spans="1:23" x14ac:dyDescent="0.2">
      <c r="A30" s="75" t="s">
        <v>47</v>
      </c>
      <c r="B30" s="100">
        <v>57.174047178318851</v>
      </c>
      <c r="C30" s="100">
        <v>49.517182280550017</v>
      </c>
      <c r="D30" s="100">
        <v>43.987150795846006</v>
      </c>
      <c r="E30" s="100" t="s">
        <v>23</v>
      </c>
      <c r="F30" s="100">
        <v>38.57722030625478</v>
      </c>
      <c r="G30" s="100" t="s">
        <v>23</v>
      </c>
      <c r="H30" s="100">
        <v>40.59297527493726</v>
      </c>
      <c r="I30" s="100" t="s">
        <v>23</v>
      </c>
      <c r="J30" s="100">
        <v>43.567813473540049</v>
      </c>
      <c r="K30" s="101" t="s">
        <v>23</v>
      </c>
      <c r="L30" s="101">
        <v>44.945635324257147</v>
      </c>
      <c r="M30" s="101" t="s">
        <v>23</v>
      </c>
      <c r="N30" s="101">
        <v>46.768136184029892</v>
      </c>
      <c r="O30" s="101" t="s">
        <v>23</v>
      </c>
      <c r="P30" s="101">
        <v>46.547345533930155</v>
      </c>
      <c r="Q30" s="101" t="s">
        <v>23</v>
      </c>
      <c r="R30" s="101">
        <v>45.837093729432773</v>
      </c>
      <c r="S30" s="101" t="s">
        <v>23</v>
      </c>
      <c r="T30" s="101">
        <v>44.924695893650807</v>
      </c>
      <c r="U30" s="101">
        <v>45.653944759475131</v>
      </c>
      <c r="V30" s="101">
        <v>46.672121336529038</v>
      </c>
      <c r="W30" s="101">
        <v>48.030355702549286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60.244748687171793</v>
      </c>
      <c r="E31" s="97">
        <v>66.547820103834354</v>
      </c>
      <c r="F31" s="97">
        <v>64.781803211198024</v>
      </c>
      <c r="G31" s="97">
        <v>61.923927465723125</v>
      </c>
      <c r="H31" s="97">
        <v>62.71993330700716</v>
      </c>
      <c r="I31" s="97">
        <v>61.660815083506293</v>
      </c>
      <c r="J31" s="97">
        <v>57.711005471342723</v>
      </c>
      <c r="K31" s="99">
        <v>57.453163182188426</v>
      </c>
      <c r="L31" s="99">
        <v>58.609321144912329</v>
      </c>
      <c r="M31" s="99">
        <v>59.792115439516238</v>
      </c>
      <c r="N31" s="99">
        <v>60.444988368118722</v>
      </c>
      <c r="O31" s="99">
        <v>60.934889883066759</v>
      </c>
      <c r="P31" s="99">
        <v>55.802750134768573</v>
      </c>
      <c r="Q31" s="99">
        <v>51.331089884274263</v>
      </c>
      <c r="R31" s="99">
        <v>47.244831459116185</v>
      </c>
      <c r="S31" s="99">
        <v>45.213443673383551</v>
      </c>
      <c r="T31" s="99">
        <v>41.823960311615828</v>
      </c>
      <c r="U31" s="99">
        <v>38.860279774842553</v>
      </c>
      <c r="V31" s="99">
        <v>38.281215832057732</v>
      </c>
      <c r="W31" s="99">
        <v>35.41698459527408</v>
      </c>
    </row>
    <row r="32" spans="1:23" x14ac:dyDescent="0.2">
      <c r="A32" s="69" t="s">
        <v>49</v>
      </c>
      <c r="B32" s="97" t="s">
        <v>23</v>
      </c>
      <c r="C32" s="97">
        <v>60.341840974405578</v>
      </c>
      <c r="D32" s="97">
        <v>65.284313428354864</v>
      </c>
      <c r="E32" s="97">
        <v>64.788794394553349</v>
      </c>
      <c r="F32" s="97">
        <v>60.951982686576386</v>
      </c>
      <c r="G32" s="97">
        <v>60.532384074239374</v>
      </c>
      <c r="H32" s="97">
        <v>60.105027629574145</v>
      </c>
      <c r="I32" s="97">
        <v>57.451430839972758</v>
      </c>
      <c r="J32" s="97">
        <v>55.198886652677523</v>
      </c>
      <c r="K32" s="99">
        <v>48.588049785178491</v>
      </c>
      <c r="L32" s="99">
        <v>44.562998553377177</v>
      </c>
      <c r="M32" s="99">
        <v>43.710501386246101</v>
      </c>
      <c r="N32" s="99">
        <v>45.458718299038637</v>
      </c>
      <c r="O32" s="99">
        <v>45.110700973195527</v>
      </c>
      <c r="P32" s="99">
        <v>41.769854926838825</v>
      </c>
      <c r="Q32" s="99">
        <v>43.133931816316725</v>
      </c>
      <c r="R32" s="99">
        <v>46.552181946199624</v>
      </c>
      <c r="S32" s="99">
        <v>47.137503349200891</v>
      </c>
      <c r="T32" s="99">
        <v>44.298213814184763</v>
      </c>
      <c r="U32" s="99">
        <v>42.640237441002945</v>
      </c>
      <c r="V32" s="99">
        <v>41.040005914201686</v>
      </c>
      <c r="W32" s="99">
        <v>40.584818496794043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57.415082439859454</v>
      </c>
      <c r="E33" s="97">
        <v>40.802809949609156</v>
      </c>
      <c r="F33" s="97">
        <v>42.959714844835958</v>
      </c>
      <c r="G33" s="97">
        <v>48.40681207292446</v>
      </c>
      <c r="H33" s="97">
        <v>47.629111757717126</v>
      </c>
      <c r="I33" s="97">
        <v>49.037740438955161</v>
      </c>
      <c r="J33" s="97">
        <v>53.500245002787963</v>
      </c>
      <c r="K33" s="99">
        <v>64.097376296619885</v>
      </c>
      <c r="L33" s="99">
        <v>67.140655893557948</v>
      </c>
      <c r="M33" s="99">
        <v>70.097628073942374</v>
      </c>
      <c r="N33" s="99">
        <v>54.920410521076981</v>
      </c>
      <c r="O33" s="99">
        <v>54.397884868531456</v>
      </c>
      <c r="P33" s="99">
        <v>49.129613216450231</v>
      </c>
      <c r="Q33" s="99">
        <v>49.94582849472696</v>
      </c>
      <c r="R33" s="99">
        <v>52.285935261779471</v>
      </c>
      <c r="S33" s="99">
        <v>48.549025426527528</v>
      </c>
      <c r="T33" s="99">
        <v>41.691887649258696</v>
      </c>
      <c r="U33" s="99">
        <v>39.586007833166725</v>
      </c>
      <c r="V33" s="99">
        <v>35.93045495724315</v>
      </c>
      <c r="W33" s="99">
        <v>33.321399294447005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61.539925357993312</v>
      </c>
      <c r="E34" s="97">
        <v>54.807417751127474</v>
      </c>
      <c r="F34" s="97">
        <v>57.218791058771224</v>
      </c>
      <c r="G34" s="97">
        <v>58.430570832824088</v>
      </c>
      <c r="H34" s="97">
        <v>59.608306488075058</v>
      </c>
      <c r="I34" s="97">
        <v>60.634238234155404</v>
      </c>
      <c r="J34" s="97">
        <v>61.945393378778178</v>
      </c>
      <c r="K34" s="99">
        <v>61.099107633796066</v>
      </c>
      <c r="L34" s="99">
        <v>62.618468293789775</v>
      </c>
      <c r="M34" s="99">
        <v>64.720400154776485</v>
      </c>
      <c r="N34" s="99">
        <v>66.460766561768082</v>
      </c>
      <c r="O34" s="99">
        <v>70.349224230631364</v>
      </c>
      <c r="P34" s="99">
        <v>67.075932294573619</v>
      </c>
      <c r="Q34" s="99">
        <v>67.839732475954804</v>
      </c>
      <c r="R34" s="99">
        <v>67.644601689842702</v>
      </c>
      <c r="S34" s="99">
        <v>69.220378819789815</v>
      </c>
      <c r="T34" s="99">
        <v>69.518025699129879</v>
      </c>
      <c r="U34" s="99">
        <v>68.170230782466746</v>
      </c>
      <c r="V34" s="99">
        <v>66.167169895297306</v>
      </c>
      <c r="W34" s="99">
        <v>67.033523832197616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32.5405819685501</v>
      </c>
      <c r="E35" s="97">
        <v>40.27419654961588</v>
      </c>
      <c r="F35" s="97">
        <v>38.405298736390243</v>
      </c>
      <c r="G35" s="97">
        <v>42.245438405861641</v>
      </c>
      <c r="H35" s="97">
        <v>41.918513939179839</v>
      </c>
      <c r="I35" s="97">
        <v>37.830294422573971</v>
      </c>
      <c r="J35" s="97">
        <v>35.685351949316676</v>
      </c>
      <c r="K35" s="99">
        <v>36.02244650948775</v>
      </c>
      <c r="L35" s="99">
        <v>34.732843733896487</v>
      </c>
      <c r="M35" s="99">
        <v>29.887468282362534</v>
      </c>
      <c r="N35" s="99">
        <v>40.274179009655974</v>
      </c>
      <c r="O35" s="99">
        <v>41.177094665102196</v>
      </c>
      <c r="P35" s="99">
        <v>38.924487327505631</v>
      </c>
      <c r="Q35" s="99">
        <v>39.442621144285283</v>
      </c>
      <c r="R35" s="99">
        <v>40.202501891278501</v>
      </c>
      <c r="S35" s="99">
        <v>38.028716027323625</v>
      </c>
      <c r="T35" s="99">
        <v>38.181843763765677</v>
      </c>
      <c r="U35" s="99">
        <v>38.919303911722039</v>
      </c>
      <c r="V35" s="99">
        <v>37.501972620578158</v>
      </c>
      <c r="W35" s="99">
        <v>36.989955601236396</v>
      </c>
    </row>
    <row r="36" spans="1:23" x14ac:dyDescent="0.2">
      <c r="A36" s="69" t="s">
        <v>53</v>
      </c>
      <c r="B36" s="97" t="s">
        <v>23</v>
      </c>
      <c r="C36" s="97">
        <v>31.663187195358368</v>
      </c>
      <c r="D36" s="97">
        <v>37.830294008037782</v>
      </c>
      <c r="E36" s="97">
        <v>42.605980939124272</v>
      </c>
      <c r="F36" s="97">
        <v>41.255605380890174</v>
      </c>
      <c r="G36" s="97">
        <v>44.102504121151291</v>
      </c>
      <c r="H36" s="97">
        <v>50.841060119818223</v>
      </c>
      <c r="I36" s="97">
        <v>57.113965110737951</v>
      </c>
      <c r="J36" s="97">
        <v>57.030609916511999</v>
      </c>
      <c r="K36" s="99">
        <v>55.563401646632983</v>
      </c>
      <c r="L36" s="99">
        <v>53.919688525193401</v>
      </c>
      <c r="M36" s="99">
        <v>52.333428026921638</v>
      </c>
      <c r="N36" s="99">
        <v>50.561677232872036</v>
      </c>
      <c r="O36" s="99">
        <v>49.571209363239845</v>
      </c>
      <c r="P36" s="99">
        <v>49.752646767116524</v>
      </c>
      <c r="Q36" s="99">
        <v>41.574035976364421</v>
      </c>
      <c r="R36" s="99">
        <v>38.897606412960513</v>
      </c>
      <c r="S36" s="99">
        <v>41.382951174623969</v>
      </c>
      <c r="T36" s="99">
        <v>31.935936812499456</v>
      </c>
      <c r="U36" s="99">
        <v>40.988866088774799</v>
      </c>
      <c r="V36" s="99">
        <v>35.503998638102416</v>
      </c>
      <c r="W36" s="99">
        <v>38.009473371622761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40.618325195547442</v>
      </c>
      <c r="E37" s="97">
        <v>40.027019989635896</v>
      </c>
      <c r="F37" s="97">
        <v>37.078695495333726</v>
      </c>
      <c r="G37" s="97">
        <v>35.61351681821079</v>
      </c>
      <c r="H37" s="97">
        <v>37.480465869371841</v>
      </c>
      <c r="I37" s="97">
        <v>29.973314285174457</v>
      </c>
      <c r="J37" s="97">
        <v>37.201435575369921</v>
      </c>
      <c r="K37" s="99">
        <v>34.408669060911002</v>
      </c>
      <c r="L37" s="99">
        <v>35.60570218377255</v>
      </c>
      <c r="M37" s="99">
        <v>31.29939019310174</v>
      </c>
      <c r="N37" s="99">
        <v>35.659495461663795</v>
      </c>
      <c r="O37" s="99">
        <v>35.267755401894519</v>
      </c>
      <c r="P37" s="99">
        <v>31.509743879699304</v>
      </c>
      <c r="Q37" s="99">
        <v>28.674876603189038</v>
      </c>
      <c r="R37" s="99">
        <v>26.872897873552841</v>
      </c>
      <c r="S37" s="99">
        <v>21.78417636311454</v>
      </c>
      <c r="T37" s="99">
        <v>19.886362970317688</v>
      </c>
      <c r="U37" s="99">
        <v>20.190823853104796</v>
      </c>
      <c r="V37" s="99">
        <v>22.851932777508406</v>
      </c>
      <c r="W37" s="99">
        <v>23.706111634163221</v>
      </c>
    </row>
    <row r="38" spans="1:23" x14ac:dyDescent="0.2">
      <c r="A38" s="69" t="s">
        <v>55</v>
      </c>
      <c r="B38" s="97">
        <v>56.011289193188453</v>
      </c>
      <c r="C38" s="97">
        <v>45.713507316387322</v>
      </c>
      <c r="D38" s="97">
        <v>43.563585057895359</v>
      </c>
      <c r="E38" s="97">
        <v>38.643760049854976</v>
      </c>
      <c r="F38" s="97">
        <v>39.86652335889395</v>
      </c>
      <c r="G38" s="97">
        <v>39.09743717208417</v>
      </c>
      <c r="H38" s="97">
        <v>40.06811853740809</v>
      </c>
      <c r="I38" s="97">
        <v>41.009490416745983</v>
      </c>
      <c r="J38" s="97">
        <v>42.991197986127311</v>
      </c>
      <c r="K38" s="99">
        <v>42.487989155070935</v>
      </c>
      <c r="L38" s="99">
        <v>43.655150757092592</v>
      </c>
      <c r="M38" s="99">
        <v>45.569416449175939</v>
      </c>
      <c r="N38" s="99">
        <v>47.104517624130125</v>
      </c>
      <c r="O38" s="99">
        <v>46.641361268208321</v>
      </c>
      <c r="P38" s="99">
        <v>44.475695675412716</v>
      </c>
      <c r="Q38" s="99">
        <v>43.132591826098121</v>
      </c>
      <c r="R38" s="99">
        <v>41.62682205795079</v>
      </c>
      <c r="S38" s="99">
        <v>41.357221325880587</v>
      </c>
      <c r="T38" s="99">
        <v>40.927725478287272</v>
      </c>
      <c r="U38" s="99">
        <v>39.954421568627453</v>
      </c>
      <c r="V38" s="99">
        <v>38.903404892120271</v>
      </c>
      <c r="W38" s="99">
        <v>37.608724742405997</v>
      </c>
    </row>
    <row r="39" spans="1:23" x14ac:dyDescent="0.2">
      <c r="A39" s="69" t="s">
        <v>56</v>
      </c>
      <c r="B39" s="97">
        <v>48.096621565534988</v>
      </c>
      <c r="C39" s="97">
        <v>35.014836795252222</v>
      </c>
      <c r="D39" s="97">
        <v>32.84497808814622</v>
      </c>
      <c r="E39" s="97">
        <v>30.229145501749631</v>
      </c>
      <c r="F39" s="97">
        <v>28.863611506070221</v>
      </c>
      <c r="G39" s="97">
        <v>28.884219723525312</v>
      </c>
      <c r="H39" s="97">
        <v>31.748759931852788</v>
      </c>
      <c r="I39" s="97">
        <v>32.916668724472913</v>
      </c>
      <c r="J39" s="97">
        <v>32.728354519122554</v>
      </c>
      <c r="K39" s="99">
        <v>31.868586525076392</v>
      </c>
      <c r="L39" s="99">
        <v>30.921827829657012</v>
      </c>
      <c r="M39" s="99">
        <v>30.663596972857484</v>
      </c>
      <c r="N39" s="99">
        <v>32.553859478185558</v>
      </c>
      <c r="O39" s="99">
        <v>32.278407176997199</v>
      </c>
      <c r="P39" s="99">
        <v>30.452123288421717</v>
      </c>
      <c r="Q39" s="99">
        <v>28.674368658816562</v>
      </c>
      <c r="R39" s="99">
        <v>29.123708662480823</v>
      </c>
      <c r="S39" s="99">
        <v>28.363442659381171</v>
      </c>
      <c r="T39" s="99">
        <v>27.667741731486757</v>
      </c>
      <c r="U39" s="99">
        <v>26.263220805563602</v>
      </c>
      <c r="V39" s="99">
        <v>25.990990732175383</v>
      </c>
      <c r="W39" s="99">
        <v>25.943908998459747</v>
      </c>
    </row>
    <row r="40" spans="1:23" x14ac:dyDescent="0.2">
      <c r="A40" s="69" t="s">
        <v>57</v>
      </c>
      <c r="B40" s="97">
        <v>24.899408284023668</v>
      </c>
      <c r="C40" s="97" t="s">
        <v>23</v>
      </c>
      <c r="D40" s="97" t="s">
        <v>23</v>
      </c>
      <c r="E40" s="97">
        <v>23.185011709601874</v>
      </c>
      <c r="F40" s="97" t="s">
        <v>23</v>
      </c>
      <c r="G40" s="97" t="s">
        <v>23</v>
      </c>
      <c r="H40" s="97" t="s">
        <v>23</v>
      </c>
      <c r="I40" s="97">
        <v>22.709923664122137</v>
      </c>
      <c r="J40" s="97" t="s">
        <v>23</v>
      </c>
      <c r="K40" s="99" t="s">
        <v>23</v>
      </c>
      <c r="L40" s="99" t="s">
        <v>23</v>
      </c>
      <c r="M40" s="99">
        <v>22.840490797546011</v>
      </c>
      <c r="N40" s="99" t="s">
        <v>23</v>
      </c>
      <c r="O40" s="99" t="s">
        <v>23</v>
      </c>
      <c r="P40" s="99" t="s">
        <v>23</v>
      </c>
      <c r="Q40" s="99">
        <v>23.557721461027338</v>
      </c>
      <c r="R40" s="99" t="s">
        <v>23</v>
      </c>
      <c r="S40" s="99" t="s">
        <v>23</v>
      </c>
      <c r="T40" s="99">
        <v>24.368563041580618</v>
      </c>
      <c r="U40" s="99" t="s">
        <v>23</v>
      </c>
      <c r="V40" s="99">
        <v>26.478997421779273</v>
      </c>
      <c r="W40" s="99" t="s">
        <v>23</v>
      </c>
    </row>
    <row r="41" spans="1:23" x14ac:dyDescent="0.2">
      <c r="A41" s="69" t="s">
        <v>58</v>
      </c>
      <c r="B41" s="97">
        <v>42.321869627560943</v>
      </c>
      <c r="C41" s="97">
        <v>33.958812260536405</v>
      </c>
      <c r="D41" s="97">
        <v>28.217411856394964</v>
      </c>
      <c r="E41" s="97" t="s">
        <v>23</v>
      </c>
      <c r="F41" s="97">
        <v>22.293111608944553</v>
      </c>
      <c r="G41" s="97" t="s">
        <v>23</v>
      </c>
      <c r="H41" s="97">
        <v>24.312566521653768</v>
      </c>
      <c r="I41" s="97" t="s">
        <v>23</v>
      </c>
      <c r="J41" s="97">
        <v>24.405922495734828</v>
      </c>
      <c r="K41" s="99" t="s">
        <v>23</v>
      </c>
      <c r="L41" s="99">
        <v>24.634914130313305</v>
      </c>
      <c r="M41" s="99" t="s">
        <v>23</v>
      </c>
      <c r="N41" s="99">
        <v>26.988240686870824</v>
      </c>
      <c r="O41" s="99" t="s">
        <v>23</v>
      </c>
      <c r="P41" s="99">
        <v>27.464249341379858</v>
      </c>
      <c r="Q41" s="99" t="s">
        <v>23</v>
      </c>
      <c r="R41" s="99">
        <v>28.273759377381957</v>
      </c>
      <c r="S41" s="99" t="s">
        <v>23</v>
      </c>
      <c r="T41" s="99" t="s">
        <v>23</v>
      </c>
      <c r="U41" s="99" t="s">
        <v>23</v>
      </c>
      <c r="V41" s="99">
        <v>25.019931589640716</v>
      </c>
      <c r="W41" s="99" t="s">
        <v>23</v>
      </c>
    </row>
    <row r="42" spans="1:23" x14ac:dyDescent="0.2">
      <c r="A42" s="69" t="s">
        <v>59</v>
      </c>
      <c r="B42" s="97" t="s">
        <v>23</v>
      </c>
      <c r="C42" s="97" t="s">
        <v>23</v>
      </c>
      <c r="D42" s="97" t="s">
        <v>23</v>
      </c>
      <c r="E42" s="97" t="s">
        <v>23</v>
      </c>
      <c r="F42" s="97">
        <v>36.382407268257474</v>
      </c>
      <c r="G42" s="97" t="s">
        <v>23</v>
      </c>
      <c r="H42" s="97">
        <v>34.049630291135756</v>
      </c>
      <c r="I42" s="97">
        <v>35.606325830157431</v>
      </c>
      <c r="J42" s="97">
        <v>38.192548730005903</v>
      </c>
      <c r="K42" s="99">
        <v>40.38722634872768</v>
      </c>
      <c r="L42" s="99">
        <v>45.694126076383242</v>
      </c>
      <c r="M42" s="99">
        <v>45.138012625417964</v>
      </c>
      <c r="N42" s="99">
        <v>44.44367452877821</v>
      </c>
      <c r="O42" s="99">
        <v>44.529282275602036</v>
      </c>
      <c r="P42" s="99">
        <v>43.053871568132692</v>
      </c>
      <c r="Q42" s="99">
        <v>45.37637143708497</v>
      </c>
      <c r="R42" s="99">
        <v>42.89492288422398</v>
      </c>
      <c r="S42" s="99">
        <v>43.869374987071893</v>
      </c>
      <c r="T42" s="99">
        <v>44.611853926001494</v>
      </c>
      <c r="U42" s="99">
        <v>46.024732689829492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33.385318519180473</v>
      </c>
      <c r="F43" s="97">
        <v>33.340251447424372</v>
      </c>
      <c r="G43" s="97">
        <v>35.202156721782536</v>
      </c>
      <c r="H43" s="97">
        <v>35.229458475601497</v>
      </c>
      <c r="I43" s="97">
        <v>33.615080557410444</v>
      </c>
      <c r="J43" s="97">
        <v>31.544214172814094</v>
      </c>
      <c r="K43" s="99">
        <v>31.410734571314919</v>
      </c>
      <c r="L43" s="99">
        <v>29.886757339154446</v>
      </c>
      <c r="M43" s="99">
        <v>28.037898284577562</v>
      </c>
      <c r="N43" s="99">
        <v>28.84572532912798</v>
      </c>
      <c r="O43" s="99">
        <v>27.512442292511079</v>
      </c>
      <c r="P43" s="99">
        <v>26.355021039886399</v>
      </c>
      <c r="Q43" s="99">
        <v>24.720334539616502</v>
      </c>
      <c r="R43" s="99">
        <v>23.473801037558356</v>
      </c>
      <c r="S43" s="99">
        <v>21.858795963170206</v>
      </c>
      <c r="T43" s="99">
        <v>21.245104095134245</v>
      </c>
      <c r="U43" s="99">
        <v>21.360490011161549</v>
      </c>
      <c r="V43" s="99">
        <v>19.768623061494548</v>
      </c>
      <c r="W43" s="99">
        <v>18.790851059750061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32.275828529744111</v>
      </c>
      <c r="E44" s="97">
        <v>44.506780633664562</v>
      </c>
      <c r="F44" s="97">
        <v>43.587888626177786</v>
      </c>
      <c r="G44" s="97">
        <v>42.071317871427503</v>
      </c>
      <c r="H44" s="97">
        <v>41.828231369464433</v>
      </c>
      <c r="I44" s="97">
        <v>41.886363740480256</v>
      </c>
      <c r="J44" s="97">
        <v>45.216750141498217</v>
      </c>
      <c r="K44" s="99">
        <v>44.940944607288991</v>
      </c>
      <c r="L44" s="99">
        <v>44.715986308876118</v>
      </c>
      <c r="M44" s="99">
        <v>44.799088651170685</v>
      </c>
      <c r="N44" s="99">
        <v>47.766178279284539</v>
      </c>
      <c r="O44" s="99">
        <v>44.435133337459909</v>
      </c>
      <c r="P44" s="99">
        <v>41.717344072459206</v>
      </c>
      <c r="Q44" s="99">
        <v>36.783234916656319</v>
      </c>
      <c r="R44" s="99">
        <v>34.738737922748953</v>
      </c>
      <c r="S44" s="99">
        <v>32.941256181203457</v>
      </c>
      <c r="T44" s="99">
        <v>32.21453860494168</v>
      </c>
      <c r="U44" s="99">
        <v>35.620123081166767</v>
      </c>
      <c r="V44" s="99">
        <v>34.554459217354307</v>
      </c>
      <c r="W44" s="99">
        <v>34.097560614576039</v>
      </c>
    </row>
    <row r="45" spans="1:23" x14ac:dyDescent="0.2">
      <c r="A45" s="69" t="s">
        <v>62</v>
      </c>
      <c r="B45" s="97" t="s">
        <v>23</v>
      </c>
      <c r="C45" s="97">
        <v>70.05327552433944</v>
      </c>
      <c r="D45" s="97">
        <v>62.352111929099188</v>
      </c>
      <c r="E45" s="97">
        <v>50.603133014828948</v>
      </c>
      <c r="F45" s="97">
        <v>48.002553484010498</v>
      </c>
      <c r="G45" s="97">
        <v>50.567179180525692</v>
      </c>
      <c r="H45" s="97">
        <v>57.018005350451659</v>
      </c>
      <c r="I45" s="97">
        <v>56.962381073790347</v>
      </c>
      <c r="J45" s="97">
        <v>50.135962795325703</v>
      </c>
      <c r="K45" s="99">
        <v>48.630802461853747</v>
      </c>
      <c r="L45" s="99">
        <v>47.0695481999091</v>
      </c>
      <c r="M45" s="99">
        <v>42.043302179239141</v>
      </c>
      <c r="N45" s="99">
        <v>46.43121882748499</v>
      </c>
      <c r="O45" s="99">
        <v>43.117973496885384</v>
      </c>
      <c r="P45" s="99">
        <v>41.852395745081431</v>
      </c>
      <c r="Q45" s="99">
        <v>40.652473464973106</v>
      </c>
      <c r="R45" s="99">
        <v>39.320850860135273</v>
      </c>
      <c r="S45" s="99">
        <v>37.410246789471849</v>
      </c>
      <c r="T45" s="99">
        <v>38.466866855057965</v>
      </c>
      <c r="U45" s="99">
        <v>35.121543337164852</v>
      </c>
      <c r="V45" s="99">
        <v>33.606586369174863</v>
      </c>
      <c r="W45" s="99">
        <v>32.275565758465255</v>
      </c>
    </row>
    <row r="46" spans="1:23" x14ac:dyDescent="0.2">
      <c r="A46" s="5" t="s">
        <v>63</v>
      </c>
      <c r="B46" s="97">
        <v>41.794581500615337</v>
      </c>
      <c r="C46" s="97">
        <v>35.846130269818957</v>
      </c>
      <c r="D46" s="97">
        <v>37.700916532259839</v>
      </c>
      <c r="E46" s="97">
        <v>31.600661931261403</v>
      </c>
      <c r="F46" s="97">
        <v>31.65160784948252</v>
      </c>
      <c r="G46" s="97">
        <v>31.757156034686222</v>
      </c>
      <c r="H46" s="97">
        <v>31.277570759353129</v>
      </c>
      <c r="I46" s="97">
        <v>30.550984948750852</v>
      </c>
      <c r="J46" s="97">
        <v>28.458087275142496</v>
      </c>
      <c r="K46" s="99">
        <v>27.763194217645072</v>
      </c>
      <c r="L46" s="99">
        <v>27.597788664765492</v>
      </c>
      <c r="M46" s="99">
        <v>28.482184931064698</v>
      </c>
      <c r="N46" s="99">
        <v>29.811348609043474</v>
      </c>
      <c r="O46" s="99">
        <v>30.365444343707431</v>
      </c>
      <c r="P46" s="99">
        <v>29.887187137396115</v>
      </c>
      <c r="Q46" s="99">
        <v>29.213460464061995</v>
      </c>
      <c r="R46" s="99">
        <v>29.095848751746583</v>
      </c>
      <c r="S46" s="99">
        <v>28.705782011857877</v>
      </c>
      <c r="T46" s="99">
        <v>27.896983052352191</v>
      </c>
      <c r="U46" s="99">
        <v>28.522452795463376</v>
      </c>
      <c r="V46" s="99">
        <v>27.72017643236585</v>
      </c>
      <c r="W46" s="99">
        <v>27.848259244172908</v>
      </c>
    </row>
    <row r="47" spans="1:23" x14ac:dyDescent="0.2">
      <c r="A47" s="69" t="s">
        <v>64</v>
      </c>
      <c r="B47" s="97" t="s">
        <v>23</v>
      </c>
      <c r="C47" s="97">
        <v>40.035913359021364</v>
      </c>
      <c r="D47" s="97">
        <v>53.105507147884758</v>
      </c>
      <c r="E47" s="97">
        <v>49.538180962466164</v>
      </c>
      <c r="F47" s="97">
        <v>53.615442387621513</v>
      </c>
      <c r="G47" s="97">
        <v>58.547607689266115</v>
      </c>
      <c r="H47" s="97">
        <v>58.034202086897359</v>
      </c>
      <c r="I47" s="97">
        <v>51.810159900487761</v>
      </c>
      <c r="J47" s="97">
        <v>49.414528022179013</v>
      </c>
      <c r="K47" s="99">
        <v>44.772837684048795</v>
      </c>
      <c r="L47" s="99">
        <v>44.411883457716307</v>
      </c>
      <c r="M47" s="99">
        <v>41.818963316665915</v>
      </c>
      <c r="N47" s="99">
        <v>41.982599870904643</v>
      </c>
      <c r="O47" s="99">
        <v>39.337643309945989</v>
      </c>
      <c r="P47" s="99">
        <v>38.097797777542048</v>
      </c>
      <c r="Q47" s="99">
        <v>36.867203727197882</v>
      </c>
      <c r="R47" s="99">
        <v>35.879217415460076</v>
      </c>
      <c r="S47" s="99">
        <v>33.48586383660011</v>
      </c>
      <c r="T47" s="99">
        <v>34.624074782173899</v>
      </c>
      <c r="U47" s="99">
        <v>26.245447595201966</v>
      </c>
      <c r="V47" s="99">
        <v>31.894103136152559</v>
      </c>
      <c r="W47" s="99">
        <v>32.346550883105458</v>
      </c>
    </row>
    <row r="48" spans="1:23" x14ac:dyDescent="0.2">
      <c r="A48" s="69" t="s">
        <v>65</v>
      </c>
      <c r="B48" s="97">
        <v>47.804181063732209</v>
      </c>
      <c r="C48" s="97">
        <v>38.898944819934101</v>
      </c>
      <c r="D48" s="97">
        <v>35.405823524250934</v>
      </c>
      <c r="E48" s="97">
        <v>26.238437477969523</v>
      </c>
      <c r="F48" s="97">
        <v>27.791734168813655</v>
      </c>
      <c r="G48" s="97">
        <v>29.807317848733973</v>
      </c>
      <c r="H48" s="97">
        <v>30.747791405197173</v>
      </c>
      <c r="I48" s="97">
        <v>31.560332417222874</v>
      </c>
      <c r="J48" s="97">
        <v>30.79408035888434</v>
      </c>
      <c r="K48" s="99">
        <v>29.859224290177966</v>
      </c>
      <c r="L48" s="99">
        <v>29.168112832486671</v>
      </c>
      <c r="M48" s="99">
        <v>30.389354628006227</v>
      </c>
      <c r="N48" s="99">
        <v>32.661015489474785</v>
      </c>
      <c r="O48" s="99">
        <v>32.612602507236168</v>
      </c>
      <c r="P48" s="99">
        <v>31.267217630853995</v>
      </c>
      <c r="Q48" s="99">
        <v>29.636306288261281</v>
      </c>
      <c r="R48" s="99">
        <v>27.534007734877086</v>
      </c>
      <c r="S48" s="99">
        <v>25.943890240293499</v>
      </c>
      <c r="T48" s="99">
        <v>25.288329084981843</v>
      </c>
      <c r="U48" s="99">
        <v>23.601308581273351</v>
      </c>
      <c r="V48" s="99">
        <v>23.068431866866792</v>
      </c>
      <c r="W48" s="99">
        <v>22.962653446891341</v>
      </c>
    </row>
    <row r="49" spans="1:23" x14ac:dyDescent="0.2">
      <c r="A49" s="69" t="s">
        <v>66</v>
      </c>
      <c r="B49" s="97">
        <v>46.867917765369747</v>
      </c>
      <c r="C49" s="97">
        <v>46.524102281473596</v>
      </c>
      <c r="D49" s="97">
        <v>46.905999230108677</v>
      </c>
      <c r="E49" s="97">
        <v>38.000630481027237</v>
      </c>
      <c r="F49" s="97">
        <v>38.27192249646604</v>
      </c>
      <c r="G49" s="97">
        <v>33.606443463534568</v>
      </c>
      <c r="H49" s="97">
        <v>34.446189790518808</v>
      </c>
      <c r="I49" s="97">
        <v>32.584951155776132</v>
      </c>
      <c r="J49" s="97">
        <v>35.909920876445526</v>
      </c>
      <c r="K49" s="99">
        <v>32.254758856687424</v>
      </c>
      <c r="L49" s="99">
        <v>32.298088984633395</v>
      </c>
      <c r="M49" s="99">
        <v>37.007257493978585</v>
      </c>
      <c r="N49" s="99">
        <v>34.914291864227991</v>
      </c>
      <c r="O49" s="99">
        <v>38.253926143379232</v>
      </c>
      <c r="P49" s="99">
        <v>35.757264537986927</v>
      </c>
      <c r="Q49" s="99">
        <v>37.75054264500681</v>
      </c>
      <c r="R49" s="99">
        <v>33.57471862181054</v>
      </c>
      <c r="S49" s="99">
        <v>35.622344328761152</v>
      </c>
      <c r="T49" s="99">
        <v>32.59042211623688</v>
      </c>
      <c r="U49" s="99">
        <v>30.339739183958393</v>
      </c>
      <c r="V49" s="99">
        <v>27.615885551721508</v>
      </c>
      <c r="W49" s="99">
        <v>29.755892533921706</v>
      </c>
    </row>
    <row r="50" spans="1:23" x14ac:dyDescent="0.2">
      <c r="A50" s="75" t="s">
        <v>67</v>
      </c>
      <c r="B50" s="100">
        <v>44.150134846326502</v>
      </c>
      <c r="C50" s="100">
        <v>35.612351832584835</v>
      </c>
      <c r="D50" s="100">
        <v>34.003139105143376</v>
      </c>
      <c r="E50" s="100">
        <v>28.515134046351609</v>
      </c>
      <c r="F50" s="100">
        <v>28.947053895859369</v>
      </c>
      <c r="G50" s="100">
        <v>29.886104694699021</v>
      </c>
      <c r="H50" s="100">
        <v>30.415680838672248</v>
      </c>
      <c r="I50" s="100">
        <v>30.529966718413061</v>
      </c>
      <c r="J50" s="100">
        <v>29.667476558511197</v>
      </c>
      <c r="K50" s="101">
        <v>28.855265578201671</v>
      </c>
      <c r="L50" s="101">
        <v>28.533909039910537</v>
      </c>
      <c r="M50" s="101">
        <v>29.410804285584653</v>
      </c>
      <c r="N50" s="101">
        <v>31.397445310842315</v>
      </c>
      <c r="O50" s="101">
        <v>31.28764813520748</v>
      </c>
      <c r="P50" s="101">
        <v>29.9985453178579</v>
      </c>
      <c r="Q50" s="101">
        <v>29.269955889588527</v>
      </c>
      <c r="R50" s="101">
        <v>28.289520229615455</v>
      </c>
      <c r="S50" s="101">
        <v>27.323798412263539</v>
      </c>
      <c r="T50" s="101">
        <v>26.854642775599597</v>
      </c>
      <c r="U50" s="101">
        <v>25.748915866646694</v>
      </c>
      <c r="V50" s="101">
        <v>25.155412280858485</v>
      </c>
      <c r="W50" s="101">
        <v>24.918474444957223</v>
      </c>
    </row>
    <row r="51" spans="1:23" x14ac:dyDescent="0.2">
      <c r="A51" s="75" t="s">
        <v>68</v>
      </c>
      <c r="B51" s="100">
        <v>46.627010630131466</v>
      </c>
      <c r="C51" s="100">
        <v>40.990626302416018</v>
      </c>
      <c r="D51" s="100">
        <v>39.155140092369855</v>
      </c>
      <c r="E51" s="100" t="s">
        <v>23</v>
      </c>
      <c r="F51" s="100">
        <v>34.387090744444322</v>
      </c>
      <c r="G51" s="100" t="s">
        <v>23</v>
      </c>
      <c r="H51" s="100">
        <v>35.383013280491149</v>
      </c>
      <c r="I51" s="100">
        <v>35.113992538995319</v>
      </c>
      <c r="J51" s="100">
        <v>34.413379259769627</v>
      </c>
      <c r="K51" s="101">
        <v>33.464720735929824</v>
      </c>
      <c r="L51" s="101">
        <v>33.160720490848099</v>
      </c>
      <c r="M51" s="101">
        <v>33.65875295986843</v>
      </c>
      <c r="N51" s="101">
        <v>34.648440624331954</v>
      </c>
      <c r="O51" s="101">
        <v>34.511771944170782</v>
      </c>
      <c r="P51" s="101">
        <v>33.030735497138522</v>
      </c>
      <c r="Q51" s="101">
        <v>32.729005616697158</v>
      </c>
      <c r="R51" s="101">
        <v>32.501908458506051</v>
      </c>
      <c r="S51" s="101">
        <v>32.04557470415029</v>
      </c>
      <c r="T51" s="101">
        <v>31.411895642577942</v>
      </c>
      <c r="U51" s="101">
        <v>30.278075742401128</v>
      </c>
      <c r="V51" s="101">
        <v>29.244970387191682</v>
      </c>
      <c r="W51" s="101" t="s">
        <v>23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39.625296654776356</v>
      </c>
      <c r="E52" s="100">
        <v>35.579353853250886</v>
      </c>
      <c r="F52" s="100">
        <v>35.155281779754745</v>
      </c>
      <c r="G52" s="100">
        <v>35.538092090088178</v>
      </c>
      <c r="H52" s="100">
        <v>36.170733724690216</v>
      </c>
      <c r="I52" s="100">
        <v>35.851369767756275</v>
      </c>
      <c r="J52" s="100">
        <v>35.248773221361411</v>
      </c>
      <c r="K52" s="101">
        <v>34.327802094673288</v>
      </c>
      <c r="L52" s="101">
        <v>34.10951667779775</v>
      </c>
      <c r="M52" s="101">
        <v>34.666186724882813</v>
      </c>
      <c r="N52" s="101">
        <v>35.581616450879437</v>
      </c>
      <c r="O52" s="101">
        <v>35.403080089309618</v>
      </c>
      <c r="P52" s="101">
        <v>33.837963091637867</v>
      </c>
      <c r="Q52" s="101">
        <v>33.421805139520053</v>
      </c>
      <c r="R52" s="101">
        <v>33.041972997283146</v>
      </c>
      <c r="S52" s="101">
        <v>32.495678543296783</v>
      </c>
      <c r="T52" s="101">
        <v>31.760119089493198</v>
      </c>
      <c r="U52" s="101">
        <v>30.641580795715136</v>
      </c>
      <c r="V52" s="101">
        <v>29.702275823728701</v>
      </c>
      <c r="W52" s="101" t="s">
        <v>23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W55"/>
  <sheetViews>
    <sheetView showGridLines="0" tabSelected="1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57031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100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101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1.0198727707699</v>
      </c>
      <c r="F6" s="97">
        <v>1.0077511034557003</v>
      </c>
      <c r="G6" s="97">
        <v>0.99725450474464228</v>
      </c>
      <c r="H6" s="97">
        <v>1.0402165302350146</v>
      </c>
      <c r="I6" s="97">
        <v>1.1106053471459216</v>
      </c>
      <c r="J6" s="97">
        <v>1.1753990464344941</v>
      </c>
      <c r="K6" s="99">
        <v>1.26655718354674</v>
      </c>
      <c r="L6" s="99">
        <v>1.3514330724667141</v>
      </c>
      <c r="M6" s="99">
        <v>1.4337794998238818</v>
      </c>
      <c r="N6" s="99">
        <v>1.4621019584392285</v>
      </c>
      <c r="O6" s="99">
        <v>1.6009187698292946</v>
      </c>
      <c r="P6" s="99">
        <v>1.6860273344467203</v>
      </c>
      <c r="Q6" s="99">
        <v>1.7329818216262032</v>
      </c>
      <c r="R6" s="99">
        <v>1.7739524514112586</v>
      </c>
      <c r="S6" s="99">
        <v>1.8023178148326087</v>
      </c>
      <c r="T6" s="99">
        <v>1.8249342030919713</v>
      </c>
      <c r="U6" s="99">
        <v>1.8199548120355395</v>
      </c>
      <c r="V6" s="99">
        <v>1.8165363452235042</v>
      </c>
      <c r="W6" s="99" t="s">
        <v>23</v>
      </c>
    </row>
    <row r="7" spans="1:23" x14ac:dyDescent="0.2">
      <c r="A7" s="69" t="s">
        <v>24</v>
      </c>
      <c r="B7" s="97">
        <v>2.9840584857236672</v>
      </c>
      <c r="C7" s="97" t="s">
        <v>23</v>
      </c>
      <c r="D7" s="97" t="s">
        <v>23</v>
      </c>
      <c r="E7" s="97">
        <v>5.025046245690743</v>
      </c>
      <c r="F7" s="97" t="s">
        <v>23</v>
      </c>
      <c r="G7" s="97">
        <v>5.499251097706102</v>
      </c>
      <c r="H7" s="97" t="s">
        <v>23</v>
      </c>
      <c r="I7" s="97">
        <v>5.8293256809162832</v>
      </c>
      <c r="J7" s="97" t="s">
        <v>23</v>
      </c>
      <c r="K7" s="99">
        <v>6.1953840887976144</v>
      </c>
      <c r="L7" s="99" t="s">
        <v>23</v>
      </c>
      <c r="M7" s="99">
        <v>6.4703000583551384</v>
      </c>
      <c r="N7" s="99" t="s">
        <v>23</v>
      </c>
      <c r="O7" s="99">
        <v>6.7089025862616767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>
        <v>3.3056542405666263</v>
      </c>
      <c r="C8" s="97">
        <v>4.0038976614031583</v>
      </c>
      <c r="D8" s="97">
        <v>3.9295043405346748</v>
      </c>
      <c r="E8" s="97">
        <v>5.2084094996585701</v>
      </c>
      <c r="F8" s="97">
        <v>5.4388161377466702</v>
      </c>
      <c r="G8" s="97">
        <v>5.0376811861995545</v>
      </c>
      <c r="H8" s="97">
        <v>5.0362825286237465</v>
      </c>
      <c r="I8" s="97">
        <v>5.014171776221092</v>
      </c>
      <c r="J8" s="97">
        <v>5.1070805173203553</v>
      </c>
      <c r="K8" s="99">
        <v>5.2819254645430407</v>
      </c>
      <c r="L8" s="99">
        <v>5.4548550348202518</v>
      </c>
      <c r="M8" s="99">
        <v>5.4599190569561156</v>
      </c>
      <c r="N8" s="99">
        <v>5.5350032048907005</v>
      </c>
      <c r="O8" s="99">
        <v>5.5134519046439063</v>
      </c>
      <c r="P8" s="99">
        <v>5.6980139518028627</v>
      </c>
      <c r="Q8" s="99">
        <v>6.0326820923741789</v>
      </c>
      <c r="R8" s="99">
        <v>6.084637635122502</v>
      </c>
      <c r="S8" s="99">
        <v>6.4943349094477654</v>
      </c>
      <c r="T8" s="99">
        <v>6.8759978712080896</v>
      </c>
      <c r="U8" s="99">
        <v>6.9816432794987202</v>
      </c>
      <c r="V8" s="99">
        <v>7.2691129670329673</v>
      </c>
      <c r="W8" s="99">
        <v>7.7037792071409825</v>
      </c>
    </row>
    <row r="9" spans="1:23" x14ac:dyDescent="0.2">
      <c r="A9" s="73" t="s">
        <v>26</v>
      </c>
      <c r="B9" s="97">
        <v>3.5995288460899242</v>
      </c>
      <c r="C9" s="97">
        <v>4.1811978420268341</v>
      </c>
      <c r="D9" s="97">
        <v>4.9473913508050611</v>
      </c>
      <c r="E9" s="97">
        <v>5.4729022252362904</v>
      </c>
      <c r="F9" s="97">
        <v>5.7761054143428847</v>
      </c>
      <c r="G9" s="97">
        <v>5.8430975253601876</v>
      </c>
      <c r="H9" s="97">
        <v>6.2059103221625262</v>
      </c>
      <c r="I9" s="97">
        <v>6.589407762614762</v>
      </c>
      <c r="J9" s="97">
        <v>6.7792976828720901</v>
      </c>
      <c r="K9" s="99">
        <v>7.0322918050175289</v>
      </c>
      <c r="L9" s="99">
        <v>7.5599687129673194</v>
      </c>
      <c r="M9" s="99">
        <v>7.7194660902638237</v>
      </c>
      <c r="N9" s="99">
        <v>7.0403740592725397</v>
      </c>
      <c r="O9" s="99">
        <v>6.8537203576815084</v>
      </c>
      <c r="P9" s="99">
        <v>6.9867412664569324</v>
      </c>
      <c r="Q9" s="99">
        <v>6.6609587275209563</v>
      </c>
      <c r="R9" s="99">
        <v>6.6388366270411554</v>
      </c>
      <c r="S9" s="99">
        <v>6.6728870190520286</v>
      </c>
      <c r="T9" s="99">
        <v>6.8587970481284044</v>
      </c>
      <c r="U9" s="99">
        <v>6.3304693306775581</v>
      </c>
      <c r="V9" s="99">
        <v>6.2711870111640913</v>
      </c>
      <c r="W9" s="99" t="s">
        <v>23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0.66415889475290812</v>
      </c>
      <c r="M10" s="99">
        <v>0.74990982366983605</v>
      </c>
      <c r="N10" s="99">
        <v>0.61614676698693893</v>
      </c>
      <c r="O10" s="99">
        <v>0.67225062926236323</v>
      </c>
      <c r="P10" s="99">
        <v>0.75588056918480673</v>
      </c>
      <c r="Q10" s="99">
        <v>0.83847105522564824</v>
      </c>
      <c r="R10" s="99">
        <v>0.74991818415279166</v>
      </c>
      <c r="S10" s="99">
        <v>0.89068729570379035</v>
      </c>
      <c r="T10" s="99">
        <v>0.84575800704929938</v>
      </c>
      <c r="U10" s="99">
        <v>0.90961252562130968</v>
      </c>
      <c r="V10" s="99">
        <v>0.89664350677881355</v>
      </c>
      <c r="W10" s="99">
        <v>0.83074965289438696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 t="s">
        <v>23</v>
      </c>
      <c r="M11" s="99" t="s">
        <v>23</v>
      </c>
      <c r="N11" s="99" t="s">
        <v>23</v>
      </c>
      <c r="O11" s="99" t="s">
        <v>23</v>
      </c>
      <c r="P11" s="99" t="s">
        <v>23</v>
      </c>
      <c r="Q11" s="99" t="s">
        <v>23</v>
      </c>
      <c r="R11" s="99" t="s">
        <v>23</v>
      </c>
      <c r="S11" s="99" t="s">
        <v>23</v>
      </c>
      <c r="T11" s="99" t="s">
        <v>23</v>
      </c>
      <c r="U11" s="99" t="s">
        <v>23</v>
      </c>
      <c r="V11" s="99" t="s">
        <v>23</v>
      </c>
      <c r="W11" s="99" t="s">
        <v>23</v>
      </c>
    </row>
    <row r="12" spans="1:23" x14ac:dyDescent="0.2">
      <c r="A12" s="69" t="s">
        <v>29</v>
      </c>
      <c r="B12" s="97">
        <v>3.2167122217883639</v>
      </c>
      <c r="C12" s="97">
        <v>4.9972836631742332</v>
      </c>
      <c r="D12" s="97">
        <v>5.7766730401529633</v>
      </c>
      <c r="E12" s="97">
        <v>7.0612588984638442</v>
      </c>
      <c r="F12" s="97">
        <v>7.446705245473213</v>
      </c>
      <c r="G12" s="97">
        <v>7.888020833333333</v>
      </c>
      <c r="H12" s="97">
        <v>7.7193477064935072</v>
      </c>
      <c r="I12" s="97">
        <v>7.9006831091985932</v>
      </c>
      <c r="J12" s="97">
        <v>8.0270468289352284</v>
      </c>
      <c r="K12" s="99">
        <v>8.2541272025013797</v>
      </c>
      <c r="L12" s="99">
        <v>8.5892124542124542</v>
      </c>
      <c r="M12" s="99">
        <v>10.666077462224649</v>
      </c>
      <c r="N12" s="99">
        <v>10.124569980083288</v>
      </c>
      <c r="O12" s="99">
        <v>10.207914187849289</v>
      </c>
      <c r="P12" s="99">
        <v>10.338420107719928</v>
      </c>
      <c r="Q12" s="99">
        <v>10.326256483634412</v>
      </c>
      <c r="R12" s="99">
        <v>10.287546766435062</v>
      </c>
      <c r="S12" s="99">
        <v>10.342193868509659</v>
      </c>
      <c r="T12" s="99">
        <v>10.602428722280887</v>
      </c>
      <c r="U12" s="99">
        <v>10.97207191481934</v>
      </c>
      <c r="V12" s="99">
        <v>10.966360325992717</v>
      </c>
      <c r="W12" s="99">
        <v>11.147911632723508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2.6475415685434953</v>
      </c>
      <c r="F13" s="97">
        <v>2.6524018094349104</v>
      </c>
      <c r="G13" s="97">
        <v>2.9844597036501628</v>
      </c>
      <c r="H13" s="97">
        <v>3.0133798720186156</v>
      </c>
      <c r="I13" s="97">
        <v>3.4655639317865772</v>
      </c>
      <c r="J13" s="97">
        <v>3.2099492236367646</v>
      </c>
      <c r="K13" s="99">
        <v>3.5100318353446358</v>
      </c>
      <c r="L13" s="99">
        <v>3.7247747412316627</v>
      </c>
      <c r="M13" s="99">
        <v>3.8000597728631198</v>
      </c>
      <c r="N13" s="99">
        <v>4.0652841206857824</v>
      </c>
      <c r="O13" s="99">
        <v>3.9578489462236557</v>
      </c>
      <c r="P13" s="99">
        <v>4.3047303903136047</v>
      </c>
      <c r="Q13" s="99">
        <v>4.4182010262601867</v>
      </c>
      <c r="R13" s="99">
        <v>4.4372064838660812</v>
      </c>
      <c r="S13" s="99">
        <v>4.4002887976896181</v>
      </c>
      <c r="T13" s="99">
        <v>4.2914794791745985</v>
      </c>
      <c r="U13" s="99">
        <v>4.3863515464700962</v>
      </c>
      <c r="V13" s="99">
        <v>4.5971419884463369</v>
      </c>
      <c r="W13" s="99">
        <v>4.687362595709196</v>
      </c>
    </row>
    <row r="14" spans="1:23" x14ac:dyDescent="0.2">
      <c r="A14" s="69" t="s">
        <v>31</v>
      </c>
      <c r="B14" s="97">
        <v>3.7508333333333335</v>
      </c>
      <c r="C14" s="97">
        <v>5.8988371861100584</v>
      </c>
      <c r="D14" s="97">
        <v>6.5848310427189789</v>
      </c>
      <c r="E14" s="97">
        <v>10.162738752946177</v>
      </c>
      <c r="F14" s="97">
        <v>10.297688413646878</v>
      </c>
      <c r="G14" s="97">
        <v>10.58420631119486</v>
      </c>
      <c r="H14" s="97">
        <v>10.971839631690004</v>
      </c>
      <c r="I14" s="97">
        <v>11.147458399257872</v>
      </c>
      <c r="J14" s="97">
        <v>10.955058417109852</v>
      </c>
      <c r="K14" s="99">
        <v>11.062232041471241</v>
      </c>
      <c r="L14" s="99">
        <v>10.634554881161723</v>
      </c>
      <c r="M14" s="99">
        <v>10.670848326871685</v>
      </c>
      <c r="N14" s="99">
        <v>10.501978104103843</v>
      </c>
      <c r="O14" s="99">
        <v>10.421934575082972</v>
      </c>
      <c r="P14" s="99">
        <v>10.119307388230053</v>
      </c>
      <c r="Q14" s="99">
        <v>9.9827513852973784</v>
      </c>
      <c r="R14" s="99">
        <v>9.7393086964515536</v>
      </c>
      <c r="S14" s="99">
        <v>9.5432860411899316</v>
      </c>
      <c r="T14" s="99">
        <v>9.1902563634704855</v>
      </c>
      <c r="U14" s="99">
        <v>8.6308845740905866</v>
      </c>
      <c r="V14" s="99">
        <v>8.8955557169311206</v>
      </c>
      <c r="W14" s="99">
        <v>9.0662593814582504</v>
      </c>
    </row>
    <row r="15" spans="1:23" x14ac:dyDescent="0.2">
      <c r="A15" s="69" t="s">
        <v>32</v>
      </c>
      <c r="B15" s="97">
        <v>4.4889129259058951</v>
      </c>
      <c r="C15" s="97">
        <v>5.1103538976566236</v>
      </c>
      <c r="D15" s="97">
        <v>5.3482986729380144</v>
      </c>
      <c r="E15" s="97">
        <v>5.376845147201287</v>
      </c>
      <c r="F15" s="97">
        <v>5.4364934472191431</v>
      </c>
      <c r="G15" s="97">
        <v>5.4995015049517768</v>
      </c>
      <c r="H15" s="97">
        <v>5.5002336254519157</v>
      </c>
      <c r="I15" s="97">
        <v>5.6145354493978781</v>
      </c>
      <c r="J15" s="97">
        <v>5.5357342325227963</v>
      </c>
      <c r="K15" s="99">
        <v>5.7509779842475126</v>
      </c>
      <c r="L15" s="99">
        <v>5.8627790384825706</v>
      </c>
      <c r="M15" s="99">
        <v>5.9454136853063195</v>
      </c>
      <c r="N15" s="99">
        <v>6.0318668428862923</v>
      </c>
      <c r="O15" s="99">
        <v>6.1182921905523679</v>
      </c>
      <c r="P15" s="99">
        <v>6.1609015766110522</v>
      </c>
      <c r="Q15" s="99">
        <v>6.2722578483191418</v>
      </c>
      <c r="R15" s="99">
        <v>6.3143057194162848</v>
      </c>
      <c r="S15" s="99">
        <v>6.392549556641332</v>
      </c>
      <c r="T15" s="99">
        <v>6.4379160060677965</v>
      </c>
      <c r="U15" s="99">
        <v>6.4677320405201177</v>
      </c>
      <c r="V15" s="99">
        <v>6.5834961155928005</v>
      </c>
      <c r="W15" s="99">
        <v>6.7111127629525011</v>
      </c>
    </row>
    <row r="16" spans="1:23" x14ac:dyDescent="0.2">
      <c r="A16" s="69" t="s">
        <v>33</v>
      </c>
      <c r="B16" s="97" t="s">
        <v>23</v>
      </c>
      <c r="C16" s="97">
        <v>1.0681719591369274</v>
      </c>
      <c r="D16" s="97">
        <v>1.6635890145239174</v>
      </c>
      <c r="E16" s="97" t="s">
        <v>23</v>
      </c>
      <c r="F16" s="97">
        <v>2.7827180743105457</v>
      </c>
      <c r="G16" s="97" t="s">
        <v>23</v>
      </c>
      <c r="H16" s="97">
        <v>2.9144330880846434</v>
      </c>
      <c r="I16" s="97" t="s">
        <v>23</v>
      </c>
      <c r="J16" s="97">
        <v>3.0583048893855405</v>
      </c>
      <c r="K16" s="99">
        <v>3.1886067946941634</v>
      </c>
      <c r="L16" s="99">
        <v>3.2159083328875715</v>
      </c>
      <c r="M16" s="99" t="s">
        <v>23</v>
      </c>
      <c r="N16" s="99" t="s">
        <v>23</v>
      </c>
      <c r="O16" s="99" t="s">
        <v>23</v>
      </c>
      <c r="P16" s="99">
        <v>3.3240294119898297</v>
      </c>
      <c r="Q16" s="99">
        <v>3.3826224259939299</v>
      </c>
      <c r="R16" s="99">
        <v>3.8473956021577642</v>
      </c>
      <c r="S16" s="99">
        <v>3.9767391280996813</v>
      </c>
      <c r="T16" s="99">
        <v>4.5890550971244339</v>
      </c>
      <c r="U16" s="99">
        <v>3.8780663194812095</v>
      </c>
      <c r="V16" s="99">
        <v>4.4245637326411957</v>
      </c>
      <c r="W16" s="99">
        <v>4.7777486668553699</v>
      </c>
    </row>
    <row r="17" spans="1:23" x14ac:dyDescent="0.2">
      <c r="A17" s="69" t="s">
        <v>34</v>
      </c>
      <c r="B17" s="97">
        <v>1.4385710136508858</v>
      </c>
      <c r="C17" s="97">
        <v>2.2693136698808849</v>
      </c>
      <c r="D17" s="97">
        <v>2.6828381187071333</v>
      </c>
      <c r="E17" s="97">
        <v>3.3546708837068455</v>
      </c>
      <c r="F17" s="97">
        <v>3.4465989390262304</v>
      </c>
      <c r="G17" s="97">
        <v>3.4543596984925391</v>
      </c>
      <c r="H17" s="97">
        <v>3.6152258803137567</v>
      </c>
      <c r="I17" s="97">
        <v>3.8632261097340121</v>
      </c>
      <c r="J17" s="97">
        <v>4.0120327328024663</v>
      </c>
      <c r="K17" s="99">
        <v>4.0854123798018938</v>
      </c>
      <c r="L17" s="99">
        <v>4.1264192875614487</v>
      </c>
      <c r="M17" s="99">
        <v>4.4523645040366659</v>
      </c>
      <c r="N17" s="99">
        <v>4.3411259168852281</v>
      </c>
      <c r="O17" s="99">
        <v>4.3252191064942105</v>
      </c>
      <c r="P17" s="99">
        <v>4.7156964263054224</v>
      </c>
      <c r="Q17" s="99">
        <v>6.3696359515095047</v>
      </c>
      <c r="R17" s="99">
        <v>6.8982027010998168</v>
      </c>
      <c r="S17" s="99">
        <v>7.199203689919675</v>
      </c>
      <c r="T17" s="99">
        <v>7.3143291333112854</v>
      </c>
      <c r="U17" s="99">
        <v>7.2381224318245092</v>
      </c>
      <c r="V17" s="99">
        <v>7.4947659731743741</v>
      </c>
      <c r="W17" s="99">
        <v>7.3686694166418079</v>
      </c>
    </row>
    <row r="18" spans="1:23" x14ac:dyDescent="0.2">
      <c r="A18" s="69" t="s">
        <v>35</v>
      </c>
      <c r="B18" s="97">
        <v>3.2217952106341774</v>
      </c>
      <c r="C18" s="97">
        <v>4.6413273118446305</v>
      </c>
      <c r="D18" s="97">
        <v>6.335078534031414</v>
      </c>
      <c r="E18" s="97" t="s">
        <v>23</v>
      </c>
      <c r="F18" s="97">
        <v>10.173623290073657</v>
      </c>
      <c r="G18" s="97">
        <v>9.7255250347705147</v>
      </c>
      <c r="H18" s="97">
        <v>10.162461113031455</v>
      </c>
      <c r="I18" s="97" t="s">
        <v>23</v>
      </c>
      <c r="J18" s="97">
        <v>10.901655964852992</v>
      </c>
      <c r="K18" s="99">
        <v>11.220867564903056</v>
      </c>
      <c r="L18" s="99">
        <v>9.5773924213230579</v>
      </c>
      <c r="M18" s="99">
        <v>9.7576956793988749</v>
      </c>
      <c r="N18" s="99">
        <v>10.642230576441102</v>
      </c>
      <c r="O18" s="99" t="s">
        <v>23</v>
      </c>
      <c r="P18" s="99">
        <v>10.169278996865204</v>
      </c>
      <c r="Q18" s="99" t="s">
        <v>23</v>
      </c>
      <c r="R18" s="99">
        <v>8.4505250154416309</v>
      </c>
      <c r="S18" s="99" t="s">
        <v>23</v>
      </c>
      <c r="T18" s="99">
        <v>8.8915356711003621</v>
      </c>
      <c r="U18" s="99" t="s">
        <v>23</v>
      </c>
      <c r="V18" s="99">
        <v>9.2370413511939429</v>
      </c>
      <c r="W18" s="99" t="s">
        <v>23</v>
      </c>
    </row>
    <row r="19" spans="1:23" x14ac:dyDescent="0.2">
      <c r="A19" s="69" t="s">
        <v>36</v>
      </c>
      <c r="B19" s="97" t="s">
        <v>23</v>
      </c>
      <c r="C19" s="97" t="s">
        <v>23</v>
      </c>
      <c r="D19" s="97" t="s">
        <v>23</v>
      </c>
      <c r="E19" s="97" t="s">
        <v>23</v>
      </c>
      <c r="F19" s="97" t="s">
        <v>23</v>
      </c>
      <c r="G19" s="97" t="s">
        <v>23</v>
      </c>
      <c r="H19" s="97" t="s">
        <v>23</v>
      </c>
      <c r="I19" s="97" t="s">
        <v>23</v>
      </c>
      <c r="J19" s="97" t="s">
        <v>23</v>
      </c>
      <c r="K19" s="99" t="s">
        <v>23</v>
      </c>
      <c r="L19" s="99" t="s">
        <v>23</v>
      </c>
      <c r="M19" s="99" t="s">
        <v>23</v>
      </c>
      <c r="N19" s="99" t="s">
        <v>23</v>
      </c>
      <c r="O19" s="99" t="s">
        <v>23</v>
      </c>
      <c r="P19" s="99">
        <v>9.0687002251040987</v>
      </c>
      <c r="Q19" s="99">
        <v>9.7560561385315339</v>
      </c>
      <c r="R19" s="99" t="s">
        <v>23</v>
      </c>
      <c r="S19" s="99" t="s">
        <v>23</v>
      </c>
      <c r="T19" s="99" t="s">
        <v>23</v>
      </c>
      <c r="U19" s="99" t="s">
        <v>23</v>
      </c>
      <c r="V19" s="99" t="s">
        <v>23</v>
      </c>
      <c r="W19" s="99" t="s">
        <v>23</v>
      </c>
    </row>
    <row r="20" spans="1:23" x14ac:dyDescent="0.2">
      <c r="A20" s="69" t="s">
        <v>37</v>
      </c>
      <c r="B20" s="97">
        <v>1.819774448197939</v>
      </c>
      <c r="C20" s="97">
        <v>2.5299821225704751</v>
      </c>
      <c r="D20" s="97">
        <v>2.4943398018798719</v>
      </c>
      <c r="E20" s="97">
        <v>2.6354138677709464</v>
      </c>
      <c r="F20" s="97">
        <v>2.7010449317126417</v>
      </c>
      <c r="G20" s="97">
        <v>2.8725820716468622</v>
      </c>
      <c r="H20" s="97">
        <v>2.8186809167325637</v>
      </c>
      <c r="I20" s="97">
        <v>2.8356274029817716</v>
      </c>
      <c r="J20" s="97">
        <v>3.0116135595783513</v>
      </c>
      <c r="K20" s="99">
        <v>3.2861142868878832</v>
      </c>
      <c r="L20" s="99">
        <v>3.5445724764150142</v>
      </c>
      <c r="M20" s="99">
        <v>3.7324089875577928</v>
      </c>
      <c r="N20" s="99">
        <v>3.8021662249510308</v>
      </c>
      <c r="O20" s="99">
        <v>3.7712369796889837</v>
      </c>
      <c r="P20" s="99">
        <v>3.7977688977688979</v>
      </c>
      <c r="Q20" s="99">
        <v>3.9804902625329186</v>
      </c>
      <c r="R20" s="99">
        <v>4.0688977416631493</v>
      </c>
      <c r="S20" s="99">
        <v>4.1038113740785764</v>
      </c>
      <c r="T20" s="99">
        <v>4.2674862425202456</v>
      </c>
      <c r="U20" s="99">
        <v>4.7839676714362298</v>
      </c>
      <c r="V20" s="99">
        <v>5.246866776682575</v>
      </c>
      <c r="W20" s="99">
        <v>5.717436861857764</v>
      </c>
    </row>
    <row r="21" spans="1:23" x14ac:dyDescent="0.2">
      <c r="A21" s="69" t="s">
        <v>38</v>
      </c>
      <c r="B21" s="97">
        <v>4.8120048854133097</v>
      </c>
      <c r="C21" s="97">
        <v>6.4690856640961796</v>
      </c>
      <c r="D21" s="97">
        <v>6.59026116904238</v>
      </c>
      <c r="E21" s="97">
        <v>7.0711971048087614</v>
      </c>
      <c r="F21" s="97">
        <v>6.8368310102885186</v>
      </c>
      <c r="G21" s="97">
        <v>6.5446467817896385</v>
      </c>
      <c r="H21" s="97">
        <v>6.7337308240750895</v>
      </c>
      <c r="I21" s="97">
        <v>6.832573942724725</v>
      </c>
      <c r="J21" s="97">
        <v>7.0201166294861261</v>
      </c>
      <c r="K21" s="99">
        <v>7.1213176050939468</v>
      </c>
      <c r="L21" s="99">
        <v>7.1276918268479452</v>
      </c>
      <c r="M21" s="99">
        <v>6.8939747744933424</v>
      </c>
      <c r="N21" s="99">
        <v>6.8608182201602697</v>
      </c>
      <c r="O21" s="99">
        <v>6.8565091414602906</v>
      </c>
      <c r="P21" s="99">
        <v>6.8044918681696931</v>
      </c>
      <c r="Q21" s="99">
        <v>6.6728236327145005</v>
      </c>
      <c r="R21" s="99">
        <v>6.7973188411487993</v>
      </c>
      <c r="S21" s="99">
        <v>7.0349750907576496</v>
      </c>
      <c r="T21" s="99">
        <v>6.8838407678388798</v>
      </c>
      <c r="U21" s="99">
        <v>6.8724445179740492</v>
      </c>
      <c r="V21" s="99">
        <v>7.0300459331049829</v>
      </c>
      <c r="W21" s="99">
        <v>7.093322682948048</v>
      </c>
    </row>
    <row r="22" spans="1:23" x14ac:dyDescent="0.2">
      <c r="A22" s="69" t="s">
        <v>39</v>
      </c>
      <c r="B22" s="97" t="s">
        <v>23</v>
      </c>
      <c r="C22" s="97">
        <v>0.57890056379130228</v>
      </c>
      <c r="D22" s="97">
        <v>0.62061905037111653</v>
      </c>
      <c r="E22" s="97">
        <v>0.72755970743946408</v>
      </c>
      <c r="F22" s="97">
        <v>0.74943546428263608</v>
      </c>
      <c r="G22" s="97">
        <v>0.80589554155994803</v>
      </c>
      <c r="H22" s="97">
        <v>0.84721536521005669</v>
      </c>
      <c r="I22" s="97">
        <v>0.88671031172108195</v>
      </c>
      <c r="J22" s="97">
        <v>1.0437754290434091</v>
      </c>
      <c r="K22" s="99">
        <v>1.1430165540746149</v>
      </c>
      <c r="L22" s="99">
        <v>1.3139848178673872</v>
      </c>
      <c r="M22" s="99">
        <v>1.4799152121202994</v>
      </c>
      <c r="N22" s="99">
        <v>1.716936680404646</v>
      </c>
      <c r="O22" s="99">
        <v>1.9045490003057624</v>
      </c>
      <c r="P22" s="99">
        <v>2.1396838238022786</v>
      </c>
      <c r="Q22" s="99">
        <v>2.3978907565507668</v>
      </c>
      <c r="R22" s="99">
        <v>2.5962849079898875</v>
      </c>
      <c r="S22" s="99">
        <v>2.7127692240207044</v>
      </c>
      <c r="T22" s="99">
        <v>2.7344630516069897</v>
      </c>
      <c r="U22" s="99">
        <v>2.8046783490392055</v>
      </c>
      <c r="V22" s="99">
        <v>2.90170148480663</v>
      </c>
      <c r="W22" s="99">
        <v>3.1399645257922573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3.3762890027276962</v>
      </c>
      <c r="E23" s="97">
        <v>2.9373085432266848</v>
      </c>
      <c r="F23" s="97">
        <v>3.4983111674055309</v>
      </c>
      <c r="G23" s="97">
        <v>3.6156994438031274</v>
      </c>
      <c r="H23" s="97">
        <v>3.8882276789442911</v>
      </c>
      <c r="I23" s="97">
        <v>4.0358233325707635</v>
      </c>
      <c r="J23" s="97">
        <v>4.4691327301027295</v>
      </c>
      <c r="K23" s="99">
        <v>4.9052288672116928</v>
      </c>
      <c r="L23" s="99">
        <v>5.5338346902473088</v>
      </c>
      <c r="M23" s="99">
        <v>6.0022352300479058</v>
      </c>
      <c r="N23" s="99">
        <v>6.2680036119899407</v>
      </c>
      <c r="O23" s="99">
        <v>6.7649101606328452</v>
      </c>
      <c r="P23" s="99">
        <v>7.2366016442717829</v>
      </c>
      <c r="Q23" s="99">
        <v>7.8882468685258962</v>
      </c>
      <c r="R23" s="99">
        <v>7.9605724940014673</v>
      </c>
      <c r="S23" s="99">
        <v>8.4905124848759534</v>
      </c>
      <c r="T23" s="99">
        <v>8.6646486827535032</v>
      </c>
      <c r="U23" s="99">
        <v>8.7353704094173921</v>
      </c>
      <c r="V23" s="99">
        <v>9.1741207334759149</v>
      </c>
      <c r="W23" s="99">
        <v>9.7113672125628305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2.1077995827860621</v>
      </c>
      <c r="E24" s="97">
        <v>2.3014741007081816</v>
      </c>
      <c r="F24" s="97">
        <v>2.342473371262352</v>
      </c>
      <c r="G24" s="97">
        <v>2.2914029107828817</v>
      </c>
      <c r="H24" s="97">
        <v>2.1231700878637532</v>
      </c>
      <c r="I24" s="97">
        <v>2.2549712770658417</v>
      </c>
      <c r="J24" s="97">
        <v>2.4491345616973756</v>
      </c>
      <c r="K24" s="99">
        <v>2.8922824241446312</v>
      </c>
      <c r="L24" s="99">
        <v>2.8136890766801832</v>
      </c>
      <c r="M24" s="99">
        <v>2.9999196409096651</v>
      </c>
      <c r="N24" s="99">
        <v>2.5607052887317763</v>
      </c>
      <c r="O24" s="99">
        <v>2.6524730985920866</v>
      </c>
      <c r="P24" s="99">
        <v>2.6383981154299176</v>
      </c>
      <c r="Q24" s="99">
        <v>2.750227423597964</v>
      </c>
      <c r="R24" s="99">
        <v>2.6808252927619205</v>
      </c>
      <c r="S24" s="99">
        <v>2.8777735990974049</v>
      </c>
      <c r="T24" s="99">
        <v>2.8169541190494369</v>
      </c>
      <c r="U24" s="99">
        <v>2.6131274951029377</v>
      </c>
      <c r="V24" s="99">
        <v>2.7705040741040294</v>
      </c>
      <c r="W24" s="99">
        <v>3.0141466580142766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3.3693384769252752</v>
      </c>
      <c r="F25" s="97">
        <v>3.4427042846959992</v>
      </c>
      <c r="G25" s="97">
        <v>2.7681715168482053</v>
      </c>
      <c r="H25" s="97">
        <v>2.8250068150946954</v>
      </c>
      <c r="I25" s="97">
        <v>3.1260780409081828</v>
      </c>
      <c r="J25" s="97">
        <v>3.311361926260346</v>
      </c>
      <c r="K25" s="99">
        <v>3.4805249932031748</v>
      </c>
      <c r="L25" s="99">
        <v>3.8622298063871625</v>
      </c>
      <c r="M25" s="99">
        <v>3.9096613096427366</v>
      </c>
      <c r="N25" s="99">
        <v>3.7737328465251685</v>
      </c>
      <c r="O25" s="99">
        <v>3.9760667578864304</v>
      </c>
      <c r="P25" s="99">
        <v>3.6897541870107315</v>
      </c>
      <c r="Q25" s="99">
        <v>3.4862086242830359</v>
      </c>
      <c r="R25" s="99">
        <v>3.7461680386274554</v>
      </c>
      <c r="S25" s="99">
        <v>4.0209837308904373</v>
      </c>
      <c r="T25" s="99">
        <v>3.6514040021893965</v>
      </c>
      <c r="U25" s="99">
        <v>3.8086193197130913</v>
      </c>
      <c r="V25" s="99">
        <v>4.0931578703600584</v>
      </c>
      <c r="W25" s="99">
        <v>4.267576831767351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8.3824017392299321</v>
      </c>
      <c r="F26" s="97" t="s">
        <v>23</v>
      </c>
      <c r="G26" s="97" t="s">
        <v>23</v>
      </c>
      <c r="H26" s="97">
        <v>8.866541960191217</v>
      </c>
      <c r="I26" s="97">
        <v>9.4165474404159557</v>
      </c>
      <c r="J26" s="97">
        <v>9.4303199484646765</v>
      </c>
      <c r="K26" s="99">
        <v>9.2541100597346304</v>
      </c>
      <c r="L26" s="99">
        <v>9.5787393384647395</v>
      </c>
      <c r="M26" s="99">
        <v>9.5078951402728809</v>
      </c>
      <c r="N26" s="99">
        <v>9.4559008305601164</v>
      </c>
      <c r="O26" s="99">
        <v>9.7960225610693179</v>
      </c>
      <c r="P26" s="99">
        <v>9.9934215983058206</v>
      </c>
      <c r="Q26" s="99">
        <v>8.9242856222013174</v>
      </c>
      <c r="R26" s="99">
        <v>9.1222454499610315</v>
      </c>
      <c r="S26" s="99">
        <v>9.3898714906192637</v>
      </c>
      <c r="T26" s="99">
        <v>9.2377941693010186</v>
      </c>
      <c r="U26" s="99">
        <v>9.2500748983522367</v>
      </c>
      <c r="V26" s="99">
        <v>9.2884806089357035</v>
      </c>
      <c r="W26" s="99">
        <v>9.237753898614665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0.35238649592549476</v>
      </c>
      <c r="E27" s="97" t="s">
        <v>23</v>
      </c>
      <c r="F27" s="97">
        <v>0.42552045592526588</v>
      </c>
      <c r="G27" s="97" t="s">
        <v>23</v>
      </c>
      <c r="H27" s="97">
        <v>0.57176279602750191</v>
      </c>
      <c r="I27" s="97">
        <v>0.70892479613409842</v>
      </c>
      <c r="J27" s="97">
        <v>0.78210280373831775</v>
      </c>
      <c r="K27" s="99">
        <v>0.61865565471241435</v>
      </c>
      <c r="L27" s="99">
        <v>0.64131267790672208</v>
      </c>
      <c r="M27" s="99" t="s">
        <v>23</v>
      </c>
      <c r="N27" s="99" t="s">
        <v>23</v>
      </c>
      <c r="O27" s="99">
        <v>0.62215462389694609</v>
      </c>
      <c r="P27" s="99">
        <v>0.63575014541472241</v>
      </c>
      <c r="Q27" s="99">
        <v>0.50348123624930485</v>
      </c>
      <c r="R27" s="99">
        <v>0.49964979063512333</v>
      </c>
      <c r="S27" s="99">
        <v>0.43622136382266835</v>
      </c>
      <c r="T27" s="99">
        <v>0.47178571441338563</v>
      </c>
      <c r="U27" s="99">
        <v>0.53901998489153846</v>
      </c>
      <c r="V27" s="99" t="s">
        <v>23</v>
      </c>
      <c r="W27" s="99" t="s">
        <v>23</v>
      </c>
    </row>
    <row r="28" spans="1:23" x14ac:dyDescent="0.2">
      <c r="A28" s="69" t="s">
        <v>45</v>
      </c>
      <c r="B28" s="97">
        <v>3.8240584476595232</v>
      </c>
      <c r="C28" s="97">
        <v>4.8017742962878183</v>
      </c>
      <c r="D28" s="97">
        <v>5.1513034478297435</v>
      </c>
      <c r="E28" s="97">
        <v>5.7335803089287953</v>
      </c>
      <c r="F28" s="97">
        <v>5.7898541692633678</v>
      </c>
      <c r="G28" s="97">
        <v>5.6689578302062049</v>
      </c>
      <c r="H28" s="97">
        <v>5.5560554699537752</v>
      </c>
      <c r="I28" s="97">
        <v>5.8777791426114732</v>
      </c>
      <c r="J28" s="97">
        <v>5.735232843137255</v>
      </c>
      <c r="K28" s="99">
        <v>5.9852563318242993</v>
      </c>
      <c r="L28" s="99">
        <v>5.7250640947381273</v>
      </c>
      <c r="M28" s="99">
        <v>5.6811382707041229</v>
      </c>
      <c r="N28" s="99">
        <v>5.3160314579552326</v>
      </c>
      <c r="O28" s="99">
        <v>6.0513993379476378</v>
      </c>
      <c r="P28" s="99">
        <v>7.0350158084226928</v>
      </c>
      <c r="Q28" s="99">
        <v>7.2942455255147713</v>
      </c>
      <c r="R28" s="99">
        <v>7.3324444638181392</v>
      </c>
      <c r="S28" s="99">
        <v>7.356411195967981</v>
      </c>
      <c r="T28" s="99">
        <v>7.6186540731995276</v>
      </c>
      <c r="U28" s="99">
        <v>7.8019377568995889</v>
      </c>
      <c r="V28" s="99">
        <v>7.9169925865390232</v>
      </c>
      <c r="W28" s="99">
        <v>9.133530640668523</v>
      </c>
    </row>
    <row r="29" spans="1:23" x14ac:dyDescent="0.2">
      <c r="A29" s="69" t="s">
        <v>46</v>
      </c>
      <c r="B29" s="97" t="s">
        <v>23</v>
      </c>
      <c r="C29" s="97">
        <v>2.4831717056474614</v>
      </c>
      <c r="D29" s="97">
        <v>2.8578008995827235</v>
      </c>
      <c r="E29" s="97" t="s">
        <v>23</v>
      </c>
      <c r="F29" s="97">
        <v>3.8372868316450828</v>
      </c>
      <c r="G29" s="97" t="s">
        <v>23</v>
      </c>
      <c r="H29" s="97">
        <v>4.5007293134564517</v>
      </c>
      <c r="I29" s="97" t="s">
        <v>23</v>
      </c>
      <c r="J29" s="97">
        <v>4.5634040501446478</v>
      </c>
      <c r="K29" s="99" t="s">
        <v>23</v>
      </c>
      <c r="L29" s="99">
        <v>4.9583264467688233</v>
      </c>
      <c r="M29" s="99" t="s">
        <v>23</v>
      </c>
      <c r="N29" s="99">
        <v>5.3729822367354503</v>
      </c>
      <c r="O29" s="99" t="s">
        <v>23</v>
      </c>
      <c r="P29" s="99">
        <v>5.37279453614115</v>
      </c>
      <c r="Q29" s="99" t="s">
        <v>23</v>
      </c>
      <c r="R29" s="99">
        <v>5.5852137634022698</v>
      </c>
      <c r="S29" s="99" t="s">
        <v>23</v>
      </c>
      <c r="T29" s="99">
        <v>7.1563333550191919</v>
      </c>
      <c r="U29" s="99" t="s">
        <v>23</v>
      </c>
      <c r="V29" s="99">
        <v>7.5209961141520072</v>
      </c>
      <c r="W29" s="99" t="s">
        <v>23</v>
      </c>
    </row>
    <row r="30" spans="1:23" x14ac:dyDescent="0.2">
      <c r="A30" s="75" t="s">
        <v>47</v>
      </c>
      <c r="B30" s="100">
        <v>3.6202439024390243</v>
      </c>
      <c r="C30" s="100">
        <v>4.7517597372125762</v>
      </c>
      <c r="D30" s="100">
        <v>5.4916265198440009</v>
      </c>
      <c r="E30" s="100" t="s">
        <v>23</v>
      </c>
      <c r="F30" s="100">
        <v>5.9160389898094818</v>
      </c>
      <c r="G30" s="100">
        <v>5.9185985015425295</v>
      </c>
      <c r="H30" s="100">
        <v>6.2438335158817084</v>
      </c>
      <c r="I30" s="100">
        <v>6.3485409407665507</v>
      </c>
      <c r="J30" s="100">
        <v>6.4819165044343503</v>
      </c>
      <c r="K30" s="101">
        <v>6.7004505470928981</v>
      </c>
      <c r="L30" s="101">
        <v>7.1427691654279046</v>
      </c>
      <c r="M30" s="101">
        <v>7.4423238255033555</v>
      </c>
      <c r="N30" s="101">
        <v>7.4738041002277908</v>
      </c>
      <c r="O30" s="101">
        <v>7.3882184495806911</v>
      </c>
      <c r="P30" s="101">
        <v>7.4601251766606094</v>
      </c>
      <c r="Q30" s="101">
        <v>7.5128511655708312</v>
      </c>
      <c r="R30" s="101">
        <v>7.5858267716535437</v>
      </c>
      <c r="S30" s="101">
        <v>7.8444617481020051</v>
      </c>
      <c r="T30" s="101">
        <v>8.1712909441233137</v>
      </c>
      <c r="U30" s="101">
        <v>8.3877005347593592</v>
      </c>
      <c r="V30" s="101">
        <v>8.7614174720485121</v>
      </c>
      <c r="W30" s="101">
        <v>8.772778614457831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2.1839320705421295</v>
      </c>
      <c r="E31" s="97">
        <v>2.0630750731911336</v>
      </c>
      <c r="F31" s="97">
        <v>2.0190844683799116</v>
      </c>
      <c r="G31" s="97">
        <v>1.9934609750993932</v>
      </c>
      <c r="H31" s="97">
        <v>2.0170179342845924</v>
      </c>
      <c r="I31" s="97">
        <v>2.0524358302776324</v>
      </c>
      <c r="J31" s="97">
        <v>2.0115038914074579</v>
      </c>
      <c r="K31" s="99">
        <v>1.9289389489142978</v>
      </c>
      <c r="L31" s="99">
        <v>1.9757870710462799</v>
      </c>
      <c r="M31" s="99">
        <v>1.9570731451359009</v>
      </c>
      <c r="N31" s="99">
        <v>1.9120312865421094</v>
      </c>
      <c r="O31" s="99">
        <v>2.1248409793078382</v>
      </c>
      <c r="P31" s="99">
        <v>2.2119789233245082</v>
      </c>
      <c r="Q31" s="99">
        <v>2.3541677479628382</v>
      </c>
      <c r="R31" s="99">
        <v>2.4349592228975121</v>
      </c>
      <c r="S31" s="99">
        <v>2.7117555347676956</v>
      </c>
      <c r="T31" s="99">
        <v>2.8409569626836562</v>
      </c>
      <c r="U31" s="99">
        <v>2.9091263955031619</v>
      </c>
      <c r="V31" s="99">
        <v>3.7505335484878457</v>
      </c>
      <c r="W31" s="99">
        <v>4.2171426340041132</v>
      </c>
    </row>
    <row r="32" spans="1:23" x14ac:dyDescent="0.2">
      <c r="A32" s="69" t="s">
        <v>49</v>
      </c>
      <c r="B32" s="97" t="s">
        <v>23</v>
      </c>
      <c r="C32" s="97">
        <v>1.2788070483241105</v>
      </c>
      <c r="D32" s="97">
        <v>1.5424886796592925</v>
      </c>
      <c r="E32" s="97">
        <v>2.1271014210050634</v>
      </c>
      <c r="F32" s="97">
        <v>2.2165677681492273</v>
      </c>
      <c r="G32" s="97">
        <v>2.3272984001305232</v>
      </c>
      <c r="H32" s="97">
        <v>2.4409502055685164</v>
      </c>
      <c r="I32" s="97">
        <v>2.4445680121901203</v>
      </c>
      <c r="J32" s="97">
        <v>2.4494971252844349</v>
      </c>
      <c r="K32" s="99">
        <v>2.9015212073406005</v>
      </c>
      <c r="L32" s="99">
        <v>3.3513800626007777</v>
      </c>
      <c r="M32" s="99">
        <v>4.5350308385899112</v>
      </c>
      <c r="N32" s="99">
        <v>4.4565090161995418</v>
      </c>
      <c r="O32" s="99">
        <v>4.5034984140885825</v>
      </c>
      <c r="P32" s="99">
        <v>4.6979521861029019</v>
      </c>
      <c r="Q32" s="99">
        <v>4.5225967208125688</v>
      </c>
      <c r="R32" s="99">
        <v>4.4668486292956118</v>
      </c>
      <c r="S32" s="99">
        <v>4.5069804166162228</v>
      </c>
      <c r="T32" s="99">
        <v>4.6339789086120042</v>
      </c>
      <c r="U32" s="99">
        <v>4.8817286722107402</v>
      </c>
      <c r="V32" s="99">
        <v>5.3391485926120605</v>
      </c>
      <c r="W32" s="99">
        <v>5.6549225723954191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2.6867922199026055</v>
      </c>
      <c r="E33" s="97">
        <v>1.5106611438003033</v>
      </c>
      <c r="F33" s="97">
        <v>1.4565526572859542</v>
      </c>
      <c r="G33" s="97">
        <v>1.5131635401355801</v>
      </c>
      <c r="H33" s="97">
        <v>1.5331618026389648</v>
      </c>
      <c r="I33" s="97">
        <v>1.5551572475101216</v>
      </c>
      <c r="J33" s="97">
        <v>1.5582792791820888</v>
      </c>
      <c r="K33" s="99">
        <v>1.3843703922146859</v>
      </c>
      <c r="L33" s="99">
        <v>1.3875893191488955</v>
      </c>
      <c r="M33" s="99">
        <v>1.4797069800392935</v>
      </c>
      <c r="N33" s="99">
        <v>1.3942842104849702</v>
      </c>
      <c r="O33" s="99">
        <v>1.2925993243376732</v>
      </c>
      <c r="P33" s="99">
        <v>1.4765486413806863</v>
      </c>
      <c r="Q33" s="99">
        <v>1.5520797919061544</v>
      </c>
      <c r="R33" s="99">
        <v>1.6262696554901799</v>
      </c>
      <c r="S33" s="99">
        <v>1.5761343010426054</v>
      </c>
      <c r="T33" s="99">
        <v>1.5805975608218037</v>
      </c>
      <c r="U33" s="99">
        <v>1.6356091060679718</v>
      </c>
      <c r="V33" s="99">
        <v>1.663257905017796</v>
      </c>
      <c r="W33" s="99">
        <v>1.6399386403191853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8.1589388673179091</v>
      </c>
      <c r="E34" s="97">
        <v>6.8709311460742652</v>
      </c>
      <c r="F34" s="97">
        <v>6.9058458531022158</v>
      </c>
      <c r="G34" s="97">
        <v>6.7915342253467141</v>
      </c>
      <c r="H34" s="97">
        <v>6.7292864598362572</v>
      </c>
      <c r="I34" s="97">
        <v>6.6050302039352156</v>
      </c>
      <c r="J34" s="97">
        <v>6.4083307268224985</v>
      </c>
      <c r="K34" s="99">
        <v>6.4069297902462381</v>
      </c>
      <c r="L34" s="99">
        <v>6.3883638337591711</v>
      </c>
      <c r="M34" s="99">
        <v>6.0932994176851629</v>
      </c>
      <c r="N34" s="99">
        <v>5.9245713933537294</v>
      </c>
      <c r="O34" s="99">
        <v>5.8802598287554027</v>
      </c>
      <c r="P34" s="99">
        <v>5.8700171956096252</v>
      </c>
      <c r="Q34" s="99">
        <v>5.7848537014778874</v>
      </c>
      <c r="R34" s="99">
        <v>5.7609245542029308</v>
      </c>
      <c r="S34" s="99">
        <v>5.6758609124324773</v>
      </c>
      <c r="T34" s="99">
        <v>5.6941245577367043</v>
      </c>
      <c r="U34" s="99">
        <v>5.4700495396133508</v>
      </c>
      <c r="V34" s="99">
        <v>5.2992528043671312</v>
      </c>
      <c r="W34" s="99">
        <v>5.1655581329777309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2.6948070374574349</v>
      </c>
      <c r="E35" s="97">
        <v>4.8076191658391263</v>
      </c>
      <c r="F35" s="97">
        <v>4.7009449009183175</v>
      </c>
      <c r="G35" s="97">
        <v>5.2372389846743292</v>
      </c>
      <c r="H35" s="97">
        <v>5.7143232077764274</v>
      </c>
      <c r="I35" s="97">
        <v>6.1175953923686111</v>
      </c>
      <c r="J35" s="97">
        <v>6.7008954524144402</v>
      </c>
      <c r="K35" s="99">
        <v>6.8459577368779829</v>
      </c>
      <c r="L35" s="99">
        <v>7.016295489213336</v>
      </c>
      <c r="M35" s="99">
        <v>6.8534449266377351</v>
      </c>
      <c r="N35" s="99">
        <v>7.1955974338412192</v>
      </c>
      <c r="O35" s="99">
        <v>7.2898276541264533</v>
      </c>
      <c r="P35" s="99">
        <v>7.5211145833333335</v>
      </c>
      <c r="Q35" s="99">
        <v>7.4258237951807233</v>
      </c>
      <c r="R35" s="99">
        <v>7.6989016484534174</v>
      </c>
      <c r="S35" s="99">
        <v>7.7735716636197436</v>
      </c>
      <c r="T35" s="99">
        <v>8.2121119241192417</v>
      </c>
      <c r="U35" s="99">
        <v>8.042747262350634</v>
      </c>
      <c r="V35" s="99">
        <v>7.932145776906629</v>
      </c>
      <c r="W35" s="99">
        <v>7.9475799787196308</v>
      </c>
    </row>
    <row r="36" spans="1:23" x14ac:dyDescent="0.2">
      <c r="A36" s="69" t="s">
        <v>53</v>
      </c>
      <c r="B36" s="97" t="s">
        <v>23</v>
      </c>
      <c r="C36" s="97" t="s">
        <v>23</v>
      </c>
      <c r="D36" s="97">
        <v>3.017140197827592</v>
      </c>
      <c r="E36" s="97">
        <v>2.8183362761595525</v>
      </c>
      <c r="F36" s="97">
        <v>2.6809043469984726</v>
      </c>
      <c r="G36" s="97">
        <v>2.5342738648150536</v>
      </c>
      <c r="H36" s="97">
        <v>2.4824648269459528</v>
      </c>
      <c r="I36" s="97">
        <v>2.662194530135829</v>
      </c>
      <c r="J36" s="97">
        <v>2.6737210509775298</v>
      </c>
      <c r="K36" s="99">
        <v>2.7876317956860794</v>
      </c>
      <c r="L36" s="99">
        <v>2.8575568768891637</v>
      </c>
      <c r="M36" s="99">
        <v>2.8813361796272936</v>
      </c>
      <c r="N36" s="99">
        <v>2.9443175571887856</v>
      </c>
      <c r="O36" s="99">
        <v>3.3494641686063633</v>
      </c>
      <c r="P36" s="99">
        <v>3.3552496541380794</v>
      </c>
      <c r="Q36" s="99">
        <v>3.3529008309650838</v>
      </c>
      <c r="R36" s="99">
        <v>3.1713080521108155</v>
      </c>
      <c r="S36" s="99">
        <v>3.2469888787308987</v>
      </c>
      <c r="T36" s="99">
        <v>3.2441879829439042</v>
      </c>
      <c r="U36" s="99">
        <v>3.2717070989857118</v>
      </c>
      <c r="V36" s="99">
        <v>3.4957043345005294</v>
      </c>
      <c r="W36" s="99">
        <v>3.7216232083273062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4.967595165884755</v>
      </c>
      <c r="E37" s="97">
        <v>4.3068367325973016</v>
      </c>
      <c r="F37" s="97">
        <v>4.3213914398496751</v>
      </c>
      <c r="G37" s="97">
        <v>4.3182267451240604</v>
      </c>
      <c r="H37" s="97">
        <v>3.4088447122206209</v>
      </c>
      <c r="I37" s="97">
        <v>3.5708731259190274</v>
      </c>
      <c r="J37" s="97">
        <v>4.4951732739607939</v>
      </c>
      <c r="K37" s="99">
        <v>4.8773615381593594</v>
      </c>
      <c r="L37" s="99">
        <v>5.1360544870542659</v>
      </c>
      <c r="M37" s="99">
        <v>5.7340051443581173</v>
      </c>
      <c r="N37" s="99">
        <v>6.0783886833235412</v>
      </c>
      <c r="O37" s="99">
        <v>6.3158286489818991</v>
      </c>
      <c r="P37" s="99">
        <v>7.4379915182101763</v>
      </c>
      <c r="Q37" s="99">
        <v>7.2803557475288443</v>
      </c>
      <c r="R37" s="99">
        <v>7.3943453820603979</v>
      </c>
      <c r="S37" s="99">
        <v>7.2102033641350953</v>
      </c>
      <c r="T37" s="99">
        <v>6.8943022287619149</v>
      </c>
      <c r="U37" s="99">
        <v>6.9760577923499127</v>
      </c>
      <c r="V37" s="99">
        <v>7.1221160570183164</v>
      </c>
      <c r="W37" s="99">
        <v>7.5706250000754114</v>
      </c>
    </row>
    <row r="38" spans="1:23" x14ac:dyDescent="0.2">
      <c r="A38" s="69" t="s">
        <v>55</v>
      </c>
      <c r="B38" s="97">
        <v>0.94774321358260216</v>
      </c>
      <c r="C38" s="97">
        <v>1.8371579246557046</v>
      </c>
      <c r="D38" s="97">
        <v>2.0138526008842894</v>
      </c>
      <c r="E38" s="97">
        <v>2.9742256984429325</v>
      </c>
      <c r="F38" s="97">
        <v>3.0846721720647445</v>
      </c>
      <c r="G38" s="97">
        <v>3.2411127784408471</v>
      </c>
      <c r="H38" s="97">
        <v>3.5900694543074239</v>
      </c>
      <c r="I38" s="97">
        <v>3.7782483577086285</v>
      </c>
      <c r="J38" s="97">
        <v>4.0028044130111962</v>
      </c>
      <c r="K38" s="99">
        <v>4.260040137941572</v>
      </c>
      <c r="L38" s="99">
        <v>4.4457551014949273</v>
      </c>
      <c r="M38" s="99">
        <v>4.6903336455635243</v>
      </c>
      <c r="N38" s="99">
        <v>4.7614614099731378</v>
      </c>
      <c r="O38" s="99">
        <v>4.7682530160601617</v>
      </c>
      <c r="P38" s="99">
        <v>4.6019688739729414</v>
      </c>
      <c r="Q38" s="99">
        <v>4.4654146268208832</v>
      </c>
      <c r="R38" s="99">
        <v>4.3633377814754057</v>
      </c>
      <c r="S38" s="99">
        <v>4.3102380678230041</v>
      </c>
      <c r="T38" s="99">
        <v>4.3280619504151989</v>
      </c>
      <c r="U38" s="99">
        <v>4.4321516566438905</v>
      </c>
      <c r="V38" s="99">
        <v>4.6363888072321524</v>
      </c>
      <c r="W38" s="99">
        <v>4.8299039897355307</v>
      </c>
    </row>
    <row r="39" spans="1:23" x14ac:dyDescent="0.2">
      <c r="A39" s="69" t="s">
        <v>56</v>
      </c>
      <c r="B39" s="97">
        <v>5.5360374747152132</v>
      </c>
      <c r="C39" s="97">
        <v>4.5439509740768464</v>
      </c>
      <c r="D39" s="97">
        <v>4.7713399396811722</v>
      </c>
      <c r="E39" s="97">
        <v>4.9009739157015249</v>
      </c>
      <c r="F39" s="97">
        <v>5.061580532201039</v>
      </c>
      <c r="G39" s="97">
        <v>5.2012212377455107</v>
      </c>
      <c r="H39" s="97">
        <v>5.296140818619314</v>
      </c>
      <c r="I39" s="97">
        <v>5.3191996663886574</v>
      </c>
      <c r="J39" s="97">
        <v>5.3782546802840452</v>
      </c>
      <c r="K39" s="99">
        <v>5.5041955052854821</v>
      </c>
      <c r="L39" s="99">
        <v>5.6076403724783512</v>
      </c>
      <c r="M39" s="99">
        <v>5.5332152562111805</v>
      </c>
      <c r="N39" s="99">
        <v>5.5811181959814329</v>
      </c>
      <c r="O39" s="99">
        <v>5.5890115200764816</v>
      </c>
      <c r="P39" s="99">
        <v>5.6294271944378602</v>
      </c>
      <c r="Q39" s="99">
        <v>5.5958621772231378</v>
      </c>
      <c r="R39" s="99">
        <v>5.8862337378716507</v>
      </c>
      <c r="S39" s="99">
        <v>6.1346626004303602</v>
      </c>
      <c r="T39" s="99">
        <v>6.3563200737213945</v>
      </c>
      <c r="U39" s="99">
        <v>6.3580002437241045</v>
      </c>
      <c r="V39" s="99">
        <v>6.7170956995760145</v>
      </c>
      <c r="W39" s="99">
        <v>6.9762824372328254</v>
      </c>
    </row>
    <row r="40" spans="1:23" x14ac:dyDescent="0.2">
      <c r="A40" s="69" t="s">
        <v>57</v>
      </c>
      <c r="B40" s="97" t="s">
        <v>23</v>
      </c>
      <c r="C40" s="97" t="s">
        <v>23</v>
      </c>
      <c r="D40" s="97" t="s">
        <v>23</v>
      </c>
      <c r="E40" s="97">
        <v>7.2091349706429657</v>
      </c>
      <c r="F40" s="97" t="s">
        <v>23</v>
      </c>
      <c r="G40" s="97" t="s">
        <v>23</v>
      </c>
      <c r="H40" s="97" t="s">
        <v>23</v>
      </c>
      <c r="I40" s="97">
        <v>7.019553002909384</v>
      </c>
      <c r="J40" s="97" t="s">
        <v>23</v>
      </c>
      <c r="K40" s="99" t="s">
        <v>23</v>
      </c>
      <c r="L40" s="99" t="s">
        <v>23</v>
      </c>
      <c r="M40" s="99">
        <v>8.0687569831003465</v>
      </c>
      <c r="N40" s="99" t="s">
        <v>23</v>
      </c>
      <c r="O40" s="99" t="s">
        <v>23</v>
      </c>
      <c r="P40" s="99" t="s">
        <v>23</v>
      </c>
      <c r="Q40" s="99">
        <v>9.4382033150257332</v>
      </c>
      <c r="R40" s="99" t="s">
        <v>23</v>
      </c>
      <c r="S40" s="99" t="s">
        <v>23</v>
      </c>
      <c r="T40" s="99">
        <v>9.8342315436257817</v>
      </c>
      <c r="U40" s="99" t="s">
        <v>23</v>
      </c>
      <c r="V40" s="99">
        <v>9.6725683401484179</v>
      </c>
      <c r="W40" s="99" t="s">
        <v>23</v>
      </c>
    </row>
    <row r="41" spans="1:23" x14ac:dyDescent="0.2">
      <c r="A41" s="69" t="s">
        <v>58</v>
      </c>
      <c r="B41" s="97">
        <v>5.0738555580101732</v>
      </c>
      <c r="C41" s="97">
        <v>6.2207969455749152</v>
      </c>
      <c r="D41" s="97">
        <v>7.0959226908654234</v>
      </c>
      <c r="E41" s="97" t="s">
        <v>23</v>
      </c>
      <c r="F41" s="97">
        <v>8.1148479921312937</v>
      </c>
      <c r="G41" s="97" t="s">
        <v>23</v>
      </c>
      <c r="H41" s="97">
        <v>8.146502645620771</v>
      </c>
      <c r="I41" s="97">
        <v>8.0568188135875918</v>
      </c>
      <c r="J41" s="97">
        <v>8.5891955346859223</v>
      </c>
      <c r="K41" s="99">
        <v>8.6685755189692202</v>
      </c>
      <c r="L41" s="99">
        <v>8.2331850329576621</v>
      </c>
      <c r="M41" s="99">
        <v>8.6282485140353149</v>
      </c>
      <c r="N41" s="99">
        <v>8.3199440770016668</v>
      </c>
      <c r="O41" s="99">
        <v>8.2551902837461739</v>
      </c>
      <c r="P41" s="99">
        <v>8.3017609956398424</v>
      </c>
      <c r="Q41" s="99">
        <v>8.5375128684580961</v>
      </c>
      <c r="R41" s="99">
        <v>8.4326694721053297</v>
      </c>
      <c r="S41" s="99">
        <v>8.608925237982282</v>
      </c>
      <c r="T41" s="99">
        <v>8.5263082700628612</v>
      </c>
      <c r="U41" s="99">
        <v>9.1392810714393686</v>
      </c>
      <c r="V41" s="99">
        <v>8.8417829125943292</v>
      </c>
      <c r="W41" s="99">
        <v>9.0426603825069609</v>
      </c>
    </row>
    <row r="42" spans="1:23" x14ac:dyDescent="0.2">
      <c r="A42" s="69" t="s">
        <v>59</v>
      </c>
      <c r="B42" s="97" t="s">
        <v>23</v>
      </c>
      <c r="C42" s="97">
        <v>0.60160078543404605</v>
      </c>
      <c r="D42" s="97" t="s">
        <v>23</v>
      </c>
      <c r="E42" s="97" t="s">
        <v>23</v>
      </c>
      <c r="F42" s="97">
        <v>0.47291623070770744</v>
      </c>
      <c r="G42" s="97" t="s">
        <v>23</v>
      </c>
      <c r="H42" s="97">
        <v>0.54215098494897629</v>
      </c>
      <c r="I42" s="97">
        <v>0.63156167321106416</v>
      </c>
      <c r="J42" s="97">
        <v>0.60497805145825456</v>
      </c>
      <c r="K42" s="99">
        <v>0.64276446689628353</v>
      </c>
      <c r="L42" s="99">
        <v>0.64206729331052725</v>
      </c>
      <c r="M42" s="99">
        <v>0.62251423731638467</v>
      </c>
      <c r="N42" s="99">
        <v>0.61594938389555964</v>
      </c>
      <c r="O42" s="99">
        <v>0.57986623357519052</v>
      </c>
      <c r="P42" s="99">
        <v>0.59837927192597495</v>
      </c>
      <c r="Q42" s="99">
        <v>0.66985207898796861</v>
      </c>
      <c r="R42" s="99">
        <v>0.71475225553575039</v>
      </c>
      <c r="S42" s="99">
        <v>0.713472679350726</v>
      </c>
      <c r="T42" s="99">
        <v>0.74984715035850813</v>
      </c>
      <c r="U42" s="99">
        <v>0.76470775841759586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4.6939727997486198</v>
      </c>
      <c r="F43" s="97">
        <v>4.8092764286351875</v>
      </c>
      <c r="G43" s="97">
        <v>5.3289219226499709</v>
      </c>
      <c r="H43" s="97">
        <v>5.646015803140898</v>
      </c>
      <c r="I43" s="97">
        <v>6.1088726413680634</v>
      </c>
      <c r="J43" s="97">
        <v>6.5504549178743963</v>
      </c>
      <c r="K43" s="99">
        <v>7.051365011146566</v>
      </c>
      <c r="L43" s="99">
        <v>7.6738676796759302</v>
      </c>
      <c r="M43" s="99">
        <v>8.0192594757607321</v>
      </c>
      <c r="N43" s="99">
        <v>8.5283904652828717</v>
      </c>
      <c r="O43" s="99">
        <v>9.1190431427786898</v>
      </c>
      <c r="P43" s="99">
        <v>9.5527508418867608</v>
      </c>
      <c r="Q43" s="99">
        <v>9.8100482058144625</v>
      </c>
      <c r="R43" s="99">
        <v>10.000917871159407</v>
      </c>
      <c r="S43" s="99">
        <v>10.240416133042162</v>
      </c>
      <c r="T43" s="99">
        <v>10.446173009192917</v>
      </c>
      <c r="U43" s="99">
        <v>10.641252506865335</v>
      </c>
      <c r="V43" s="99">
        <v>10.828110901693606</v>
      </c>
      <c r="W43" s="99">
        <v>11.11988383201704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2.1951920473607021</v>
      </c>
      <c r="E44" s="97">
        <v>2.3556089494449406</v>
      </c>
      <c r="F44" s="97">
        <v>2.5534536127647058</v>
      </c>
      <c r="G44" s="97">
        <v>2.5519632137718178</v>
      </c>
      <c r="H44" s="97">
        <v>2.7404387779977966</v>
      </c>
      <c r="I44" s="97">
        <v>2.8182010092561685</v>
      </c>
      <c r="J44" s="97">
        <v>4.2378386958999386</v>
      </c>
      <c r="K44" s="99">
        <v>4.6489495887946264</v>
      </c>
      <c r="L44" s="99">
        <v>4.7653827602478387</v>
      </c>
      <c r="M44" s="99">
        <v>4.8714647661695096</v>
      </c>
      <c r="N44" s="99">
        <v>4.8573486402124688</v>
      </c>
      <c r="O44" s="99">
        <v>4.9718458547184445</v>
      </c>
      <c r="P44" s="99">
        <v>5.3061524929044177</v>
      </c>
      <c r="Q44" s="99">
        <v>5.7405844507419435</v>
      </c>
      <c r="R44" s="99">
        <v>5.8964430406711479</v>
      </c>
      <c r="S44" s="99">
        <v>6.1230241041549265</v>
      </c>
      <c r="T44" s="99">
        <v>6.3012202803543831</v>
      </c>
      <c r="U44" s="99">
        <v>6.2263347190402074</v>
      </c>
      <c r="V44" s="99">
        <v>6.585342230704188</v>
      </c>
      <c r="W44" s="99">
        <v>7.0550023761507861</v>
      </c>
    </row>
    <row r="45" spans="1:23" x14ac:dyDescent="0.2">
      <c r="A45" s="69" t="s">
        <v>62</v>
      </c>
      <c r="B45" s="97" t="s">
        <v>23</v>
      </c>
      <c r="C45" s="97">
        <v>0.26704129872446702</v>
      </c>
      <c r="D45" s="97">
        <v>0.30955887274917998</v>
      </c>
      <c r="E45" s="97">
        <v>0.42015590720253931</v>
      </c>
      <c r="F45" s="97">
        <v>0.42503759629254517</v>
      </c>
      <c r="G45" s="97">
        <v>0.43882853809675315</v>
      </c>
      <c r="H45" s="97">
        <v>0.57351598173515983</v>
      </c>
      <c r="I45" s="97">
        <v>0.59113519430760808</v>
      </c>
      <c r="J45" s="97">
        <v>0.71968195946518587</v>
      </c>
      <c r="K45" s="99">
        <v>0.7856832796738582</v>
      </c>
      <c r="L45" s="99">
        <v>0.90334049146212836</v>
      </c>
      <c r="M45" s="99">
        <v>0.94640691746889616</v>
      </c>
      <c r="N45" s="99">
        <v>1.0205655367231639</v>
      </c>
      <c r="O45" s="99">
        <v>1.1182568469552379</v>
      </c>
      <c r="P45" s="99">
        <v>1.2502842274735935</v>
      </c>
      <c r="Q45" s="99">
        <v>1.3983420503884219</v>
      </c>
      <c r="R45" s="99">
        <v>1.4835461121762883</v>
      </c>
      <c r="S45" s="99">
        <v>1.4957392521572388</v>
      </c>
      <c r="T45" s="99">
        <v>1.5634303661315809</v>
      </c>
      <c r="U45" s="99">
        <v>1.7275032165291757</v>
      </c>
      <c r="V45" s="99">
        <v>1.9119196145082364</v>
      </c>
      <c r="W45" s="99">
        <v>2.1143071234660411</v>
      </c>
    </row>
    <row r="46" spans="1:23" x14ac:dyDescent="0.2">
      <c r="A46" s="5" t="s">
        <v>63</v>
      </c>
      <c r="B46" s="97">
        <v>5.7079699101844943</v>
      </c>
      <c r="C46" s="97">
        <v>6.456316506821052</v>
      </c>
      <c r="D46" s="97">
        <v>5.646898214197865</v>
      </c>
      <c r="E46" s="97">
        <v>5.9507961255631807</v>
      </c>
      <c r="F46" s="97">
        <v>5.895776341131298</v>
      </c>
      <c r="G46" s="97">
        <v>5.8839883301870604</v>
      </c>
      <c r="H46" s="97">
        <v>5.7944671301916637</v>
      </c>
      <c r="I46" s="97">
        <v>5.7789358672166564</v>
      </c>
      <c r="J46" s="97">
        <v>5.8433185389183278</v>
      </c>
      <c r="K46" s="99">
        <v>6.0110504724477352</v>
      </c>
      <c r="L46" s="99">
        <v>6.2530867246147768</v>
      </c>
      <c r="M46" s="99">
        <v>6.4819102570452181</v>
      </c>
      <c r="N46" s="99">
        <v>6.6470559000037275</v>
      </c>
      <c r="O46" s="99">
        <v>6.8347740521149918</v>
      </c>
      <c r="P46" s="99">
        <v>7.1641108688881969</v>
      </c>
      <c r="Q46" s="99">
        <v>7.3516151493298185</v>
      </c>
      <c r="R46" s="99">
        <v>7.2987500929990325</v>
      </c>
      <c r="S46" s="99">
        <v>7.4738154921403259</v>
      </c>
      <c r="T46" s="99">
        <v>7.8411007871509542</v>
      </c>
      <c r="U46" s="99">
        <v>7.9890951924127798</v>
      </c>
      <c r="V46" s="99">
        <v>8.3035798540958421</v>
      </c>
      <c r="W46" s="99">
        <v>8.5362177888210748</v>
      </c>
    </row>
    <row r="47" spans="1:23" x14ac:dyDescent="0.2">
      <c r="A47" s="69" t="s">
        <v>64</v>
      </c>
      <c r="B47" s="97">
        <v>4.8142056074766355</v>
      </c>
      <c r="C47" s="97">
        <v>2.8413879760293832</v>
      </c>
      <c r="D47" s="97">
        <v>1.8961241518390275</v>
      </c>
      <c r="E47" s="97">
        <v>2.3047759121047351</v>
      </c>
      <c r="F47" s="97">
        <v>2.2519586602347803</v>
      </c>
      <c r="G47" s="97">
        <v>2.333292120337747</v>
      </c>
      <c r="H47" s="97">
        <v>2.3012863747577388</v>
      </c>
      <c r="I47" s="97">
        <v>2.2584021245958055</v>
      </c>
      <c r="J47" s="97">
        <v>2.30384160308276</v>
      </c>
      <c r="K47" s="99">
        <v>2.5786958477347173</v>
      </c>
      <c r="L47" s="99">
        <v>2.5810031643492595</v>
      </c>
      <c r="M47" s="99">
        <v>2.7298751527666147</v>
      </c>
      <c r="N47" s="99">
        <v>2.9727666834619586</v>
      </c>
      <c r="O47" s="99">
        <v>3.147992759616653</v>
      </c>
      <c r="P47" s="99">
        <v>3.4056287341199774</v>
      </c>
      <c r="Q47" s="99">
        <v>3.6018846892885565</v>
      </c>
      <c r="R47" s="99">
        <v>3.8575440899003968</v>
      </c>
      <c r="S47" s="99">
        <v>3.7834207742831576</v>
      </c>
      <c r="T47" s="99">
        <v>3.7434618696604338</v>
      </c>
      <c r="U47" s="99">
        <v>3.6434599755879931</v>
      </c>
      <c r="V47" s="99">
        <v>4.1307867232068443</v>
      </c>
      <c r="W47" s="99">
        <v>5.5908794623000775</v>
      </c>
    </row>
    <row r="48" spans="1:23" x14ac:dyDescent="0.2">
      <c r="A48" s="69" t="s">
        <v>65</v>
      </c>
      <c r="B48" s="97" t="s">
        <v>23</v>
      </c>
      <c r="C48" s="97" t="s">
        <v>23</v>
      </c>
      <c r="D48" s="97" t="s">
        <v>23</v>
      </c>
      <c r="E48" s="97" t="s">
        <v>23</v>
      </c>
      <c r="F48" s="97" t="s">
        <v>23</v>
      </c>
      <c r="G48" s="97" t="s">
        <v>23</v>
      </c>
      <c r="H48" s="97" t="s">
        <v>23</v>
      </c>
      <c r="I48" s="97" t="s">
        <v>23</v>
      </c>
      <c r="J48" s="97" t="s">
        <v>23</v>
      </c>
      <c r="K48" s="99" t="s">
        <v>23</v>
      </c>
      <c r="L48" s="99" t="s">
        <v>23</v>
      </c>
      <c r="M48" s="99" t="s">
        <v>23</v>
      </c>
      <c r="N48" s="99" t="s">
        <v>23</v>
      </c>
      <c r="O48" s="99" t="s">
        <v>23</v>
      </c>
      <c r="P48" s="99" t="s">
        <v>23</v>
      </c>
      <c r="Q48" s="99" t="s">
        <v>23</v>
      </c>
      <c r="R48" s="99" t="s">
        <v>23</v>
      </c>
      <c r="S48" s="99" t="s">
        <v>23</v>
      </c>
      <c r="T48" s="99" t="s">
        <v>23</v>
      </c>
      <c r="U48" s="99" t="s">
        <v>23</v>
      </c>
      <c r="V48" s="99" t="s">
        <v>23</v>
      </c>
      <c r="W48" s="99" t="s">
        <v>23</v>
      </c>
    </row>
    <row r="49" spans="1:23" x14ac:dyDescent="0.2">
      <c r="A49" s="69" t="s">
        <v>66</v>
      </c>
      <c r="B49" s="97">
        <v>2.4573540273045209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4.8122763814102756</v>
      </c>
      <c r="H49" s="97" t="s">
        <v>23</v>
      </c>
      <c r="I49" s="97">
        <v>5.2502123462302999</v>
      </c>
      <c r="J49" s="97">
        <v>5.7900900127630939</v>
      </c>
      <c r="K49" s="99">
        <v>5.9721106131775379</v>
      </c>
      <c r="L49" s="99">
        <v>6.4196608419651442</v>
      </c>
      <c r="M49" s="99">
        <v>6.9715933623351738</v>
      </c>
      <c r="N49" s="99">
        <v>6.7658832368297102</v>
      </c>
      <c r="O49" s="99">
        <v>7.1669424089192431</v>
      </c>
      <c r="P49" s="99">
        <v>7.2921561741300689</v>
      </c>
      <c r="Q49" s="99">
        <v>7.7244003930070937</v>
      </c>
      <c r="R49" s="99">
        <v>7.8075149547670657</v>
      </c>
      <c r="S49" s="99">
        <v>8.2091009151290049</v>
      </c>
      <c r="T49" s="99">
        <v>8.2734622868319772</v>
      </c>
      <c r="U49" s="99">
        <v>8.6002938737999433</v>
      </c>
      <c r="V49" s="99">
        <v>8.6423387276035122</v>
      </c>
      <c r="W49" s="99">
        <v>9.1369854194079974</v>
      </c>
    </row>
    <row r="50" spans="1:23" x14ac:dyDescent="0.2">
      <c r="A50" s="75" t="s">
        <v>67</v>
      </c>
      <c r="B50" s="100" t="s">
        <v>23</v>
      </c>
      <c r="C50" s="100" t="s">
        <v>23</v>
      </c>
      <c r="D50" s="100" t="s">
        <v>23</v>
      </c>
      <c r="E50" s="100" t="s">
        <v>23</v>
      </c>
      <c r="F50" s="100" t="s">
        <v>23</v>
      </c>
      <c r="G50" s="100" t="s">
        <v>23</v>
      </c>
      <c r="H50" s="100" t="s">
        <v>23</v>
      </c>
      <c r="I50" s="100" t="s">
        <v>23</v>
      </c>
      <c r="J50" s="100" t="s">
        <v>23</v>
      </c>
      <c r="K50" s="101" t="s">
        <v>23</v>
      </c>
      <c r="L50" s="101" t="s">
        <v>23</v>
      </c>
      <c r="M50" s="101" t="s">
        <v>23</v>
      </c>
      <c r="N50" s="101" t="s">
        <v>23</v>
      </c>
      <c r="O50" s="101" t="s">
        <v>23</v>
      </c>
      <c r="P50" s="101" t="s">
        <v>23</v>
      </c>
      <c r="Q50" s="101" t="s">
        <v>23</v>
      </c>
      <c r="R50" s="101" t="s">
        <v>23</v>
      </c>
      <c r="S50" s="101" t="s">
        <v>23</v>
      </c>
      <c r="T50" s="101" t="s">
        <v>23</v>
      </c>
      <c r="U50" s="101" t="s">
        <v>23</v>
      </c>
      <c r="V50" s="101" t="s">
        <v>23</v>
      </c>
      <c r="W50" s="101" t="s">
        <v>23</v>
      </c>
    </row>
    <row r="51" spans="1:23" x14ac:dyDescent="0.2">
      <c r="A51" s="75" t="s">
        <v>68</v>
      </c>
      <c r="B51" s="100">
        <v>3.6791076249181427</v>
      </c>
      <c r="C51" s="100">
        <v>4.269496627601125</v>
      </c>
      <c r="D51" s="100">
        <v>4.2758390450863208</v>
      </c>
      <c r="E51" s="100">
        <v>4.712042879153767</v>
      </c>
      <c r="F51" s="100">
        <v>4.7871356806687002</v>
      </c>
      <c r="G51" s="100">
        <v>4.8616166215863945</v>
      </c>
      <c r="H51" s="100">
        <v>4.8934742117679688</v>
      </c>
      <c r="I51" s="100">
        <v>4.9582129284447047</v>
      </c>
      <c r="J51" s="100">
        <v>5.0401023068625852</v>
      </c>
      <c r="K51" s="101">
        <v>5.2403657711275793</v>
      </c>
      <c r="L51" s="101">
        <v>5.3879076370279106</v>
      </c>
      <c r="M51" s="101">
        <v>5.5750087296076511</v>
      </c>
      <c r="N51" s="101">
        <v>5.6100183588664576</v>
      </c>
      <c r="O51" s="101">
        <v>5.6981152373919342</v>
      </c>
      <c r="P51" s="101">
        <v>5.8208678827264011</v>
      </c>
      <c r="Q51" s="101">
        <v>5.9313280761563689</v>
      </c>
      <c r="R51" s="101">
        <v>5.9936465203251119</v>
      </c>
      <c r="S51" s="101">
        <v>6.1157755572447314</v>
      </c>
      <c r="T51" s="101">
        <v>6.3059714083945391</v>
      </c>
      <c r="U51" s="101">
        <v>6.4514729468848016</v>
      </c>
      <c r="V51" s="101">
        <v>6.7279135456076071</v>
      </c>
      <c r="W51" s="101">
        <v>7.0312308157722034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3.8739496824092257</v>
      </c>
      <c r="E52" s="100">
        <v>4.1479036386008996</v>
      </c>
      <c r="F52" s="100">
        <v>4.2070087922840447</v>
      </c>
      <c r="G52" s="100">
        <v>4.2562022461108633</v>
      </c>
      <c r="H52" s="100">
        <v>4.2795917817698355</v>
      </c>
      <c r="I52" s="100">
        <v>4.3504112408590947</v>
      </c>
      <c r="J52" s="100">
        <v>4.4483201570685145</v>
      </c>
      <c r="K52" s="101">
        <v>4.6178422626938271</v>
      </c>
      <c r="L52" s="101">
        <v>4.7524862078623817</v>
      </c>
      <c r="M52" s="101">
        <v>4.918489195111178</v>
      </c>
      <c r="N52" s="101">
        <v>4.9482731249908563</v>
      </c>
      <c r="O52" s="101">
        <v>5.042686097461627</v>
      </c>
      <c r="P52" s="101">
        <v>5.1754276140551196</v>
      </c>
      <c r="Q52" s="101">
        <v>5.2906863463806859</v>
      </c>
      <c r="R52" s="101">
        <v>5.3618559110422312</v>
      </c>
      <c r="S52" s="101">
        <v>5.4894674381772104</v>
      </c>
      <c r="T52" s="101">
        <v>5.6606513969105734</v>
      </c>
      <c r="U52" s="101">
        <v>5.7927310897614461</v>
      </c>
      <c r="V52" s="101">
        <v>6.1006329224535936</v>
      </c>
      <c r="W52" s="101">
        <v>6.431174633704936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W5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103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104" t="s">
        <v>102</v>
      </c>
      <c r="B2" s="61"/>
      <c r="C2" s="61"/>
      <c r="D2" s="61"/>
      <c r="E2" s="61"/>
      <c r="F2" s="61"/>
      <c r="G2" s="61"/>
      <c r="H2" s="103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103</v>
      </c>
      <c r="B3" s="61"/>
      <c r="C3" s="61"/>
      <c r="D3" s="61"/>
      <c r="E3" s="61"/>
      <c r="F3" s="61"/>
      <c r="G3" s="61"/>
      <c r="H3" s="103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103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2.2809859769372043</v>
      </c>
      <c r="F6" s="97">
        <v>2.2509815581705057</v>
      </c>
      <c r="G6" s="97">
        <v>2.2417217535149847</v>
      </c>
      <c r="H6" s="97">
        <v>2.3121022910255529</v>
      </c>
      <c r="I6" s="97">
        <v>2.4403647153635943</v>
      </c>
      <c r="J6" s="97">
        <v>2.584737019917478</v>
      </c>
      <c r="K6" s="99">
        <v>2.7632166979596846</v>
      </c>
      <c r="L6" s="99">
        <v>2.9728042654294398</v>
      </c>
      <c r="M6" s="99">
        <v>3.1796059748047458</v>
      </c>
      <c r="N6" s="99">
        <v>3.2099899613964245</v>
      </c>
      <c r="O6" s="99">
        <v>3.5711193847867877</v>
      </c>
      <c r="P6" s="99">
        <v>3.7360796554867117</v>
      </c>
      <c r="Q6" s="99">
        <v>3.8405411029977974</v>
      </c>
      <c r="R6" s="99">
        <v>3.9426232616141657</v>
      </c>
      <c r="S6" s="99">
        <v>4.0342525372633551</v>
      </c>
      <c r="T6" s="99">
        <v>4.0567178769769239</v>
      </c>
      <c r="U6" s="99">
        <v>4.0216212741674306</v>
      </c>
      <c r="V6" s="99">
        <v>3.9905102375747372</v>
      </c>
      <c r="W6" s="99" t="s">
        <v>23</v>
      </c>
    </row>
    <row r="7" spans="1:23" x14ac:dyDescent="0.2">
      <c r="A7" s="69" t="s">
        <v>24</v>
      </c>
      <c r="B7" s="97">
        <v>6.471412346336189</v>
      </c>
      <c r="C7" s="97" t="s">
        <v>23</v>
      </c>
      <c r="D7" s="97" t="s">
        <v>23</v>
      </c>
      <c r="E7" s="97">
        <v>10.013279217140585</v>
      </c>
      <c r="F7" s="97" t="s">
        <v>23</v>
      </c>
      <c r="G7" s="97">
        <v>10.867024837210735</v>
      </c>
      <c r="H7" s="97" t="s">
        <v>23</v>
      </c>
      <c r="I7" s="97">
        <v>11.441603310890804</v>
      </c>
      <c r="J7" s="97" t="s">
        <v>23</v>
      </c>
      <c r="K7" s="99">
        <v>11.85933877226249</v>
      </c>
      <c r="L7" s="99" t="s">
        <v>23</v>
      </c>
      <c r="M7" s="99">
        <v>12.211845145117675</v>
      </c>
      <c r="N7" s="99" t="s">
        <v>23</v>
      </c>
      <c r="O7" s="99">
        <v>12.647070483794405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>
        <v>7.9460185637518324</v>
      </c>
      <c r="C8" s="97">
        <v>9.5161520190023747</v>
      </c>
      <c r="D8" s="97">
        <v>9.2249619036591</v>
      </c>
      <c r="E8" s="97">
        <v>12.132480237462223</v>
      </c>
      <c r="F8" s="97">
        <v>12.88111007459422</v>
      </c>
      <c r="G8" s="97">
        <v>11.825429859151731</v>
      </c>
      <c r="H8" s="97">
        <v>11.783540604099487</v>
      </c>
      <c r="I8" s="97">
        <v>11.561607275141055</v>
      </c>
      <c r="J8" s="97">
        <v>11.56926299040166</v>
      </c>
      <c r="K8" s="99">
        <v>11.988670554312273</v>
      </c>
      <c r="L8" s="99">
        <v>12.245851646842581</v>
      </c>
      <c r="M8" s="99">
        <v>12.234550372202245</v>
      </c>
      <c r="N8" s="99">
        <v>12.448374571486587</v>
      </c>
      <c r="O8" s="99">
        <v>12.273684943149314</v>
      </c>
      <c r="P8" s="99">
        <v>12.952028212087336</v>
      </c>
      <c r="Q8" s="99">
        <v>13.693532113897701</v>
      </c>
      <c r="R8" s="99">
        <v>13.724881561173113</v>
      </c>
      <c r="S8" s="99">
        <v>14.655606829096035</v>
      </c>
      <c r="T8" s="99">
        <v>15.586098213731008</v>
      </c>
      <c r="U8" s="99">
        <v>15.820523644087007</v>
      </c>
      <c r="V8" s="99">
        <v>16.401215299823079</v>
      </c>
      <c r="W8" s="99">
        <v>17.439509666935667</v>
      </c>
    </row>
    <row r="9" spans="1:23" x14ac:dyDescent="0.2">
      <c r="A9" s="73" t="s">
        <v>26</v>
      </c>
      <c r="B9" s="97">
        <v>7.2576321304976528</v>
      </c>
      <c r="C9" s="97">
        <v>8.1328958048604516</v>
      </c>
      <c r="D9" s="97">
        <v>9.8223480947476816</v>
      </c>
      <c r="E9" s="97">
        <v>10.562994924177145</v>
      </c>
      <c r="F9" s="97">
        <v>11.096591999900912</v>
      </c>
      <c r="G9" s="97">
        <v>11.028522247834802</v>
      </c>
      <c r="H9" s="97">
        <v>11.552036518506318</v>
      </c>
      <c r="I9" s="97">
        <v>12.234707342452056</v>
      </c>
      <c r="J9" s="97">
        <v>12.597830722592988</v>
      </c>
      <c r="K9" s="99">
        <v>13.04169584749671</v>
      </c>
      <c r="L9" s="99">
        <v>13.884064930786284</v>
      </c>
      <c r="M9" s="99">
        <v>14.113280175969205</v>
      </c>
      <c r="N9" s="99">
        <v>12.927391261616416</v>
      </c>
      <c r="O9" s="99">
        <v>12.586272074310093</v>
      </c>
      <c r="P9" s="99">
        <v>12.839765168016182</v>
      </c>
      <c r="Q9" s="99">
        <v>12.25046622022548</v>
      </c>
      <c r="R9" s="99">
        <v>12.192134343281005</v>
      </c>
      <c r="S9" s="99">
        <v>12.32301334597927</v>
      </c>
      <c r="T9" s="99">
        <v>12.653573101084939</v>
      </c>
      <c r="U9" s="99">
        <v>11.713601762661529</v>
      </c>
      <c r="V9" s="99">
        <v>11.610871322891308</v>
      </c>
      <c r="W9" s="99" t="s">
        <v>23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1.5874610310068429</v>
      </c>
      <c r="M10" s="99">
        <v>1.7452706869359988</v>
      </c>
      <c r="N10" s="99">
        <v>1.4288752186766458</v>
      </c>
      <c r="O10" s="99">
        <v>1.4802968674447603</v>
      </c>
      <c r="P10" s="99">
        <v>1.6191706723100638</v>
      </c>
      <c r="Q10" s="99">
        <v>1.7952608263648122</v>
      </c>
      <c r="R10" s="99">
        <v>1.5981474748074376</v>
      </c>
      <c r="S10" s="99">
        <v>1.8816803368387796</v>
      </c>
      <c r="T10" s="99">
        <v>1.782968870707498</v>
      </c>
      <c r="U10" s="99">
        <v>1.9158278459213502</v>
      </c>
      <c r="V10" s="99" t="s">
        <v>23</v>
      </c>
      <c r="W10" s="99" t="s">
        <v>23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 t="s">
        <v>23</v>
      </c>
      <c r="M11" s="99" t="s">
        <v>23</v>
      </c>
      <c r="N11" s="99" t="s">
        <v>23</v>
      </c>
      <c r="O11" s="99" t="s">
        <v>23</v>
      </c>
      <c r="P11" s="99" t="s">
        <v>23</v>
      </c>
      <c r="Q11" s="99" t="s">
        <v>23</v>
      </c>
      <c r="R11" s="99" t="s">
        <v>23</v>
      </c>
      <c r="S11" s="99" t="s">
        <v>23</v>
      </c>
      <c r="T11" s="99" t="s">
        <v>23</v>
      </c>
      <c r="U11" s="99" t="s">
        <v>23</v>
      </c>
      <c r="V11" s="99" t="s">
        <v>23</v>
      </c>
      <c r="W11" s="99" t="s">
        <v>23</v>
      </c>
    </row>
    <row r="12" spans="1:23" x14ac:dyDescent="0.2">
      <c r="A12" s="69" t="s">
        <v>29</v>
      </c>
      <c r="B12" s="97">
        <v>6.1592523364485983</v>
      </c>
      <c r="C12" s="97">
        <v>8.7817518497050706</v>
      </c>
      <c r="D12" s="97">
        <v>10.667325753830944</v>
      </c>
      <c r="E12" s="97">
        <v>13.117452583956847</v>
      </c>
      <c r="F12" s="97">
        <v>13.936556735606484</v>
      </c>
      <c r="G12" s="97">
        <v>14.663715896123655</v>
      </c>
      <c r="H12" s="97">
        <v>14.417937534825699</v>
      </c>
      <c r="I12" s="97">
        <v>14.600468871293225</v>
      </c>
      <c r="J12" s="97">
        <v>14.89676944041096</v>
      </c>
      <c r="K12" s="99">
        <v>15.227745783991042</v>
      </c>
      <c r="L12" s="99">
        <v>15.948682196905288</v>
      </c>
      <c r="M12" s="99">
        <v>19.639569422097079</v>
      </c>
      <c r="N12" s="99">
        <v>18.799125903513197</v>
      </c>
      <c r="O12" s="99">
        <v>19.178735943639072</v>
      </c>
      <c r="P12" s="99">
        <v>19.513062925688725</v>
      </c>
      <c r="Q12" s="99">
        <v>19.67610251119152</v>
      </c>
      <c r="R12" s="99">
        <v>19.826329655653332</v>
      </c>
      <c r="S12" s="99">
        <v>19.931437764726244</v>
      </c>
      <c r="T12" s="99">
        <v>20.354370988809745</v>
      </c>
      <c r="U12" s="99">
        <v>20.93024910635117</v>
      </c>
      <c r="V12" s="99">
        <v>20.875640073441907</v>
      </c>
      <c r="W12" s="99">
        <v>21.145695843580427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5.3900915298561678</v>
      </c>
      <c r="F13" s="97">
        <v>5.4307556600999698</v>
      </c>
      <c r="G13" s="97">
        <v>6.1959783913565429</v>
      </c>
      <c r="H13" s="97">
        <v>6.1419890321624422</v>
      </c>
      <c r="I13" s="97">
        <v>7.0440345135376372</v>
      </c>
      <c r="J13" s="97">
        <v>6.4978400119171758</v>
      </c>
      <c r="K13" s="99">
        <v>6.8304278922345478</v>
      </c>
      <c r="L13" s="99">
        <v>7.2419284783552911</v>
      </c>
      <c r="M13" s="99">
        <v>7.3085213392728843</v>
      </c>
      <c r="N13" s="99">
        <v>7.8786999419616945</v>
      </c>
      <c r="O13" s="99">
        <v>7.7137845344247911</v>
      </c>
      <c r="P13" s="99">
        <v>8.2920469361147333</v>
      </c>
      <c r="Q13" s="99">
        <v>8.5200814901047721</v>
      </c>
      <c r="R13" s="99">
        <v>8.579379027533685</v>
      </c>
      <c r="S13" s="99">
        <v>8.5503692047034701</v>
      </c>
      <c r="T13" s="99">
        <v>8.2164890053017352</v>
      </c>
      <c r="U13" s="99">
        <v>8.3149515294634426</v>
      </c>
      <c r="V13" s="99">
        <v>8.6190456251690399</v>
      </c>
      <c r="W13" s="99">
        <v>8.7661069344886577</v>
      </c>
    </row>
    <row r="14" spans="1:23" x14ac:dyDescent="0.2">
      <c r="A14" s="69" t="s">
        <v>31</v>
      </c>
      <c r="B14" s="97">
        <v>7.1843575418994412</v>
      </c>
      <c r="C14" s="97">
        <v>11.503306106573318</v>
      </c>
      <c r="D14" s="97">
        <v>13.4</v>
      </c>
      <c r="E14" s="97">
        <v>20.163428392425924</v>
      </c>
      <c r="F14" s="97">
        <v>20.342081060807978</v>
      </c>
      <c r="G14" s="97">
        <v>20.929362487452469</v>
      </c>
      <c r="H14" s="97">
        <v>21.833944113605131</v>
      </c>
      <c r="I14" s="97">
        <v>22.28468703513937</v>
      </c>
      <c r="J14" s="97">
        <v>21.761201045815977</v>
      </c>
      <c r="K14" s="99">
        <v>21.819113333333334</v>
      </c>
      <c r="L14" s="99">
        <v>20.869376771799629</v>
      </c>
      <c r="M14" s="99">
        <v>20.79915095377843</v>
      </c>
      <c r="N14" s="99">
        <v>20.781694180874723</v>
      </c>
      <c r="O14" s="99">
        <v>20.779555353159854</v>
      </c>
      <c r="P14" s="99">
        <v>20.172350721420646</v>
      </c>
      <c r="Q14" s="99">
        <v>19.94340073800738</v>
      </c>
      <c r="R14" s="99">
        <v>19.655695732838588</v>
      </c>
      <c r="S14" s="99">
        <v>19.314635050018524</v>
      </c>
      <c r="T14" s="99">
        <v>18.597229981178351</v>
      </c>
      <c r="U14" s="99">
        <v>17.538552245107319</v>
      </c>
      <c r="V14" s="99">
        <v>17.968230060000742</v>
      </c>
      <c r="W14" s="99">
        <v>18.107211324992996</v>
      </c>
    </row>
    <row r="15" spans="1:23" x14ac:dyDescent="0.2">
      <c r="A15" s="69" t="s">
        <v>32</v>
      </c>
      <c r="B15" s="97">
        <v>10.145597376176729</v>
      </c>
      <c r="C15" s="97">
        <v>11.74684575189954</v>
      </c>
      <c r="D15" s="97">
        <v>12.354584206698402</v>
      </c>
      <c r="E15" s="97">
        <v>12.100374191728216</v>
      </c>
      <c r="F15" s="97">
        <v>12.207719756809592</v>
      </c>
      <c r="G15" s="97">
        <v>12.331782569877198</v>
      </c>
      <c r="H15" s="97">
        <v>12.329866978567249</v>
      </c>
      <c r="I15" s="97">
        <v>12.609423560770036</v>
      </c>
      <c r="J15" s="97">
        <v>12.443463211364342</v>
      </c>
      <c r="K15" s="99">
        <v>12.899217649740846</v>
      </c>
      <c r="L15" s="99">
        <v>13.157844365521676</v>
      </c>
      <c r="M15" s="99">
        <v>13.430836032395874</v>
      </c>
      <c r="N15" s="99">
        <v>13.609109235428337</v>
      </c>
      <c r="O15" s="99">
        <v>13.833295690728781</v>
      </c>
      <c r="P15" s="99">
        <v>13.908785639459991</v>
      </c>
      <c r="Q15" s="99">
        <v>14.097712322542478</v>
      </c>
      <c r="R15" s="99">
        <v>14.173274811611664</v>
      </c>
      <c r="S15" s="99">
        <v>14.403700372329705</v>
      </c>
      <c r="T15" s="99">
        <v>14.516011550151095</v>
      </c>
      <c r="U15" s="99">
        <v>14.604301223163263</v>
      </c>
      <c r="V15" s="99">
        <v>14.888019075987307</v>
      </c>
      <c r="W15" s="99">
        <v>15.158063348337862</v>
      </c>
    </row>
    <row r="16" spans="1:23" x14ac:dyDescent="0.2">
      <c r="A16" s="69" t="s">
        <v>33</v>
      </c>
      <c r="B16" s="97" t="s">
        <v>23</v>
      </c>
      <c r="C16" s="97">
        <v>2.8157315366520175</v>
      </c>
      <c r="D16" s="97">
        <v>4.1677584110666483</v>
      </c>
      <c r="E16" s="97" t="s">
        <v>23</v>
      </c>
      <c r="F16" s="97">
        <v>6.4080701136973151</v>
      </c>
      <c r="G16" s="97" t="s">
        <v>23</v>
      </c>
      <c r="H16" s="97">
        <v>6.608091524009315</v>
      </c>
      <c r="I16" s="97" t="s">
        <v>23</v>
      </c>
      <c r="J16" s="97">
        <v>6.8057039332390206</v>
      </c>
      <c r="K16" s="99">
        <v>7.0672016124072758</v>
      </c>
      <c r="L16" s="99">
        <v>7.133424017388557</v>
      </c>
      <c r="M16" s="99" t="s">
        <v>23</v>
      </c>
      <c r="N16" s="99" t="s">
        <v>23</v>
      </c>
      <c r="O16" s="99" t="s">
        <v>23</v>
      </c>
      <c r="P16" s="99">
        <v>7.472606304425276</v>
      </c>
      <c r="Q16" s="99">
        <v>7.6357240435040721</v>
      </c>
      <c r="R16" s="99">
        <v>8.6754274892518115</v>
      </c>
      <c r="S16" s="99">
        <v>8.9882616850005039</v>
      </c>
      <c r="T16" s="99">
        <v>10.333176179910998</v>
      </c>
      <c r="U16" s="99">
        <v>8.7015926853100165</v>
      </c>
      <c r="V16" s="99">
        <v>9.9595812847642371</v>
      </c>
      <c r="W16" s="99">
        <v>10.815774703040086</v>
      </c>
    </row>
    <row r="17" spans="1:23" x14ac:dyDescent="0.2">
      <c r="A17" s="69" t="s">
        <v>34</v>
      </c>
      <c r="B17" s="97">
        <v>3.8514774494556767</v>
      </c>
      <c r="C17" s="97">
        <v>5.9082921066233487</v>
      </c>
      <c r="D17" s="97">
        <v>6.6239578478678194</v>
      </c>
      <c r="E17" s="97">
        <v>7.2256822556901819</v>
      </c>
      <c r="F17" s="97">
        <v>7.365597345132743</v>
      </c>
      <c r="G17" s="97">
        <v>7.3364662669475509</v>
      </c>
      <c r="H17" s="97">
        <v>7.6556291390728477</v>
      </c>
      <c r="I17" s="97">
        <v>8.0953116950025752</v>
      </c>
      <c r="J17" s="97">
        <v>8.1753612539799168</v>
      </c>
      <c r="K17" s="99">
        <v>8.1739374912140956</v>
      </c>
      <c r="L17" s="99">
        <v>8.092797290069532</v>
      </c>
      <c r="M17" s="99">
        <v>8.7863758065224058</v>
      </c>
      <c r="N17" s="99">
        <v>8.7620614522655522</v>
      </c>
      <c r="O17" s="99">
        <v>8.9698458179833551</v>
      </c>
      <c r="P17" s="99">
        <v>9.9100380961123609</v>
      </c>
      <c r="Q17" s="99">
        <v>13.563058681858182</v>
      </c>
      <c r="R17" s="99">
        <v>14.679871027176416</v>
      </c>
      <c r="S17" s="99">
        <v>15.534529938314551</v>
      </c>
      <c r="T17" s="99">
        <v>15.737165565940355</v>
      </c>
      <c r="U17" s="99">
        <v>15.457801506023445</v>
      </c>
      <c r="V17" s="99">
        <v>16.011872154455958</v>
      </c>
      <c r="W17" s="99">
        <v>15.647756377069189</v>
      </c>
    </row>
    <row r="18" spans="1:23" x14ac:dyDescent="0.2">
      <c r="A18" s="69" t="s">
        <v>35</v>
      </c>
      <c r="B18" s="97">
        <v>6.0954324450379547</v>
      </c>
      <c r="C18" s="97">
        <v>8.5217081850533809</v>
      </c>
      <c r="D18" s="97">
        <v>11.369127516778523</v>
      </c>
      <c r="E18" s="97" t="s">
        <v>23</v>
      </c>
      <c r="F18" s="97">
        <v>17.824988784483871</v>
      </c>
      <c r="G18" s="97">
        <v>17.266448140054571</v>
      </c>
      <c r="H18" s="97">
        <v>18.106194084654661</v>
      </c>
      <c r="I18" s="97" t="s">
        <v>23</v>
      </c>
      <c r="J18" s="97">
        <v>19.481922897798878</v>
      </c>
      <c r="K18" s="99">
        <v>19.554600591594664</v>
      </c>
      <c r="L18" s="99">
        <v>16.436312134208837</v>
      </c>
      <c r="M18" s="99">
        <v>16.930878230246385</v>
      </c>
      <c r="N18" s="99">
        <v>18.781783572771808</v>
      </c>
      <c r="O18" s="99" t="s">
        <v>23</v>
      </c>
      <c r="P18" s="99">
        <v>18.012547432821783</v>
      </c>
      <c r="Q18" s="99" t="s">
        <v>23</v>
      </c>
      <c r="R18" s="99">
        <v>14.796915775668584</v>
      </c>
      <c r="S18" s="99" t="s">
        <v>23</v>
      </c>
      <c r="T18" s="99">
        <v>15.372181807172408</v>
      </c>
      <c r="U18" s="99" t="s">
        <v>23</v>
      </c>
      <c r="V18" s="99">
        <v>15.904530041353915</v>
      </c>
      <c r="W18" s="99" t="s">
        <v>23</v>
      </c>
    </row>
    <row r="19" spans="1:23" x14ac:dyDescent="0.2">
      <c r="A19" s="69" t="s">
        <v>36</v>
      </c>
      <c r="B19" s="97" t="s">
        <v>23</v>
      </c>
      <c r="C19" s="97" t="s">
        <v>23</v>
      </c>
      <c r="D19" s="97" t="s">
        <v>23</v>
      </c>
      <c r="E19" s="97" t="s">
        <v>23</v>
      </c>
      <c r="F19" s="97" t="s">
        <v>23</v>
      </c>
      <c r="G19" s="97" t="s">
        <v>23</v>
      </c>
      <c r="H19" s="97" t="s">
        <v>23</v>
      </c>
      <c r="I19" s="97" t="s">
        <v>23</v>
      </c>
      <c r="J19" s="97" t="s">
        <v>23</v>
      </c>
      <c r="K19" s="99" t="s">
        <v>23</v>
      </c>
      <c r="L19" s="99" t="s">
        <v>23</v>
      </c>
      <c r="M19" s="99" t="s">
        <v>23</v>
      </c>
      <c r="N19" s="99" t="s">
        <v>23</v>
      </c>
      <c r="O19" s="99" t="s">
        <v>23</v>
      </c>
      <c r="P19" s="99">
        <v>20.102350680160509</v>
      </c>
      <c r="Q19" s="99">
        <v>21.386329506441729</v>
      </c>
      <c r="R19" s="99" t="s">
        <v>23</v>
      </c>
      <c r="S19" s="99" t="s">
        <v>23</v>
      </c>
      <c r="T19" s="99" t="s">
        <v>23</v>
      </c>
      <c r="U19" s="99" t="s">
        <v>23</v>
      </c>
      <c r="V19" s="99" t="s">
        <v>23</v>
      </c>
      <c r="W19" s="99" t="s">
        <v>23</v>
      </c>
    </row>
    <row r="20" spans="1:23" x14ac:dyDescent="0.2">
      <c r="A20" s="69" t="s">
        <v>37</v>
      </c>
      <c r="B20" s="97">
        <v>4.5316176794606262</v>
      </c>
      <c r="C20" s="97">
        <v>5.8393024106671003</v>
      </c>
      <c r="D20" s="97">
        <v>6.1996208930665198</v>
      </c>
      <c r="E20" s="97">
        <v>6.326559865092749</v>
      </c>
      <c r="F20" s="97">
        <v>6.4392703234174302</v>
      </c>
      <c r="G20" s="97">
        <v>6.8101723064147812</v>
      </c>
      <c r="H20" s="97">
        <v>6.6788196450680966</v>
      </c>
      <c r="I20" s="97">
        <v>6.7481592924060285</v>
      </c>
      <c r="J20" s="97">
        <v>7.2164993877730454</v>
      </c>
      <c r="K20" s="99">
        <v>7.8651204415488953</v>
      </c>
      <c r="L20" s="99">
        <v>8.5486560031198788</v>
      </c>
      <c r="M20" s="99">
        <v>8.9322561598897074</v>
      </c>
      <c r="N20" s="99">
        <v>9.2064246063669106</v>
      </c>
      <c r="O20" s="99">
        <v>9.1785195770824615</v>
      </c>
      <c r="P20" s="99">
        <v>9.2497257248330076</v>
      </c>
      <c r="Q20" s="99">
        <v>9.5094161469062009</v>
      </c>
      <c r="R20" s="99">
        <v>9.7692725727367673</v>
      </c>
      <c r="S20" s="99">
        <v>9.7772973966138412</v>
      </c>
      <c r="T20" s="99">
        <v>10.152997364134041</v>
      </c>
      <c r="U20" s="99">
        <v>11.251550626970248</v>
      </c>
      <c r="V20" s="99">
        <v>12.238749443437412</v>
      </c>
      <c r="W20" s="99">
        <v>13.298654848487015</v>
      </c>
    </row>
    <row r="21" spans="1:23" x14ac:dyDescent="0.2">
      <c r="A21" s="69" t="s">
        <v>38</v>
      </c>
      <c r="B21" s="97">
        <v>9.9412125459961445</v>
      </c>
      <c r="C21" s="97">
        <v>12.341583397386625</v>
      </c>
      <c r="D21" s="97">
        <v>12.401080108010801</v>
      </c>
      <c r="E21" s="97">
        <v>13.255202483003252</v>
      </c>
      <c r="F21" s="97">
        <v>12.872926540284361</v>
      </c>
      <c r="G21" s="97">
        <v>12.465062042158769</v>
      </c>
      <c r="H21" s="97">
        <v>12.893084308430844</v>
      </c>
      <c r="I21" s="97">
        <v>13.139897621198434</v>
      </c>
      <c r="J21" s="97">
        <v>13.484513606976394</v>
      </c>
      <c r="K21" s="99">
        <v>13.66108943577431</v>
      </c>
      <c r="L21" s="99">
        <v>13.647546379413525</v>
      </c>
      <c r="M21" s="99">
        <v>13.226535810608331</v>
      </c>
      <c r="N21" s="99">
        <v>13.209293233082708</v>
      </c>
      <c r="O21" s="99">
        <v>13.237756332931243</v>
      </c>
      <c r="P21" s="99">
        <v>13.197162797754514</v>
      </c>
      <c r="Q21" s="99">
        <v>12.984469870327993</v>
      </c>
      <c r="R21" s="99">
        <v>13.159844914094572</v>
      </c>
      <c r="S21" s="99">
        <v>13.591695764384394</v>
      </c>
      <c r="T21" s="99">
        <v>13.261670203091846</v>
      </c>
      <c r="U21" s="99">
        <v>13.121841155234657</v>
      </c>
      <c r="V21" s="99">
        <v>13.305042322292007</v>
      </c>
      <c r="W21" s="99">
        <v>13.180854640639112</v>
      </c>
    </row>
    <row r="22" spans="1:23" x14ac:dyDescent="0.2">
      <c r="A22" s="69" t="s">
        <v>39</v>
      </c>
      <c r="B22" s="97" t="s">
        <v>23</v>
      </c>
      <c r="C22" s="97">
        <v>1.0145102964094961</v>
      </c>
      <c r="D22" s="97">
        <v>1.0917144724420884</v>
      </c>
      <c r="E22" s="97">
        <v>1.2462577035355173</v>
      </c>
      <c r="F22" s="97">
        <v>1.2945725732228899</v>
      </c>
      <c r="G22" s="97">
        <v>1.3896754013853836</v>
      </c>
      <c r="H22" s="97">
        <v>1.4615089906689271</v>
      </c>
      <c r="I22" s="97">
        <v>1.5309031743923496</v>
      </c>
      <c r="J22" s="97">
        <v>1.7929571728849185</v>
      </c>
      <c r="K22" s="99">
        <v>1.9687773045928061</v>
      </c>
      <c r="L22" s="99">
        <v>2.2685643726071789</v>
      </c>
      <c r="M22" s="99">
        <v>2.550887781325442</v>
      </c>
      <c r="N22" s="99">
        <v>2.9560727648045413</v>
      </c>
      <c r="O22" s="99">
        <v>3.2579333571465017</v>
      </c>
      <c r="P22" s="99">
        <v>3.668795734229247</v>
      </c>
      <c r="Q22" s="99">
        <v>4.1154460415240699</v>
      </c>
      <c r="R22" s="99">
        <v>4.4550022698612857</v>
      </c>
      <c r="S22" s="99">
        <v>4.6562680386497677</v>
      </c>
      <c r="T22" s="99">
        <v>4.6932209611566842</v>
      </c>
      <c r="U22" s="99">
        <v>4.8058799910774033</v>
      </c>
      <c r="V22" s="99">
        <v>4.9991289690900533</v>
      </c>
      <c r="W22" s="99">
        <v>5.4382609505132375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7.3037658911009835</v>
      </c>
      <c r="E23" s="97">
        <v>6.2381368321067026</v>
      </c>
      <c r="F23" s="97">
        <v>7.3745614739815384</v>
      </c>
      <c r="G23" s="97">
        <v>7.5159791453066029</v>
      </c>
      <c r="H23" s="97">
        <v>8.1116518293832254</v>
      </c>
      <c r="I23" s="97">
        <v>8.2869155089416981</v>
      </c>
      <c r="J23" s="97">
        <v>9.0699079049073923</v>
      </c>
      <c r="K23" s="99">
        <v>9.9089960371447763</v>
      </c>
      <c r="L23" s="99">
        <v>11.125390361851949</v>
      </c>
      <c r="M23" s="99">
        <v>12.093666023592618</v>
      </c>
      <c r="N23" s="99">
        <v>12.669464674124693</v>
      </c>
      <c r="O23" s="99">
        <v>13.545460350312938</v>
      </c>
      <c r="P23" s="99">
        <v>14.398008530652737</v>
      </c>
      <c r="Q23" s="99">
        <v>15.528659017973286</v>
      </c>
      <c r="R23" s="99">
        <v>15.515707181610438</v>
      </c>
      <c r="S23" s="99">
        <v>16.237184634546704</v>
      </c>
      <c r="T23" s="99">
        <v>16.424564589161822</v>
      </c>
      <c r="U23" s="99">
        <v>16.420346874420947</v>
      </c>
      <c r="V23" s="99">
        <v>17.089396934247272</v>
      </c>
      <c r="W23" s="99">
        <v>18.078014245775126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 t="s">
        <v>23</v>
      </c>
      <c r="E24" s="97">
        <v>5.1121271423589008</v>
      </c>
      <c r="F24" s="97">
        <v>5.1035754528209889</v>
      </c>
      <c r="G24" s="97">
        <v>4.8508861068019611</v>
      </c>
      <c r="H24" s="97">
        <v>4.4606709401245199</v>
      </c>
      <c r="I24" s="97">
        <v>4.672995616376638</v>
      </c>
      <c r="J24" s="97">
        <v>5.0758883730403026</v>
      </c>
      <c r="K24" s="99">
        <v>5.7912453253164777</v>
      </c>
      <c r="L24" s="99">
        <v>5.5035778143517806</v>
      </c>
      <c r="M24" s="99">
        <v>5.7124935986202869</v>
      </c>
      <c r="N24" s="99">
        <v>4.975641505861029</v>
      </c>
      <c r="O24" s="99">
        <v>5.2670198211504511</v>
      </c>
      <c r="P24" s="99">
        <v>5.2838273897840651</v>
      </c>
      <c r="Q24" s="99">
        <v>5.4275826587132681</v>
      </c>
      <c r="R24" s="99">
        <v>5.3206257980178453</v>
      </c>
      <c r="S24" s="99">
        <v>5.783682319734635</v>
      </c>
      <c r="T24" s="99">
        <v>5.6010822725578464</v>
      </c>
      <c r="U24" s="99">
        <v>5.1779821814710818</v>
      </c>
      <c r="V24" s="99">
        <v>5.4869969073151017</v>
      </c>
      <c r="W24" s="99">
        <v>5.9137228978770029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6.9839483504116568</v>
      </c>
      <c r="F25" s="97">
        <v>7.237870252589496</v>
      </c>
      <c r="G25" s="97">
        <v>5.8354252127594446</v>
      </c>
      <c r="H25" s="97">
        <v>5.7078625096136779</v>
      </c>
      <c r="I25" s="97">
        <v>6.6010129431626341</v>
      </c>
      <c r="J25" s="97">
        <v>7.0313798172173581</v>
      </c>
      <c r="K25" s="99">
        <v>7.504285902677041</v>
      </c>
      <c r="L25" s="99">
        <v>8.2321899736147763</v>
      </c>
      <c r="M25" s="99">
        <v>8.2512867889666097</v>
      </c>
      <c r="N25" s="99">
        <v>7.8110071330410316</v>
      </c>
      <c r="O25" s="99">
        <v>8.1121138264936441</v>
      </c>
      <c r="P25" s="99">
        <v>7.5411717062634995</v>
      </c>
      <c r="Q25" s="99">
        <v>7.0736842105263156</v>
      </c>
      <c r="R25" s="99">
        <v>7.5621075621075615</v>
      </c>
      <c r="S25" s="99">
        <v>7.9830737982396753</v>
      </c>
      <c r="T25" s="99">
        <v>7.2210497651303696</v>
      </c>
      <c r="U25" s="99">
        <v>7.3935702199661595</v>
      </c>
      <c r="V25" s="99">
        <v>7.9409424514712939</v>
      </c>
      <c r="W25" s="99">
        <v>8.1620699071545602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13.626860119047619</v>
      </c>
      <c r="F26" s="97" t="s">
        <v>23</v>
      </c>
      <c r="G26" s="97" t="s">
        <v>23</v>
      </c>
      <c r="H26" s="97">
        <v>13.393453573814297</v>
      </c>
      <c r="I26" s="97">
        <v>14.054687500000002</v>
      </c>
      <c r="J26" s="97">
        <v>13.849574266792809</v>
      </c>
      <c r="K26" s="99">
        <v>13.274188656354262</v>
      </c>
      <c r="L26" s="99">
        <v>13.408561444379734</v>
      </c>
      <c r="M26" s="99">
        <v>13.545428072218987</v>
      </c>
      <c r="N26" s="99">
        <v>13.075492645018041</v>
      </c>
      <c r="O26" s="99">
        <v>13.254741931751532</v>
      </c>
      <c r="P26" s="99">
        <v>13.479182066216566</v>
      </c>
      <c r="Q26" s="99">
        <v>12.036696371949425</v>
      </c>
      <c r="R26" s="99">
        <v>12.281310807199453</v>
      </c>
      <c r="S26" s="99">
        <v>12.613385918431302</v>
      </c>
      <c r="T26" s="99">
        <v>12.431330540571464</v>
      </c>
      <c r="U26" s="99">
        <v>12.542148115002556</v>
      </c>
      <c r="V26" s="99">
        <v>12.562913249111837</v>
      </c>
      <c r="W26" s="99">
        <v>12.452748571524696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0.96362620031831459</v>
      </c>
      <c r="E27" s="97" t="s">
        <v>23</v>
      </c>
      <c r="F27" s="97">
        <v>1.1238534909881717</v>
      </c>
      <c r="G27" s="97" t="s">
        <v>23</v>
      </c>
      <c r="H27" s="97">
        <v>1.4944386540233121</v>
      </c>
      <c r="I27" s="97">
        <v>1.7993387540273835</v>
      </c>
      <c r="J27" s="97">
        <v>1.9380305889938623</v>
      </c>
      <c r="K27" s="99">
        <v>1.5011093957653057</v>
      </c>
      <c r="L27" s="99">
        <v>1.5425484582360596</v>
      </c>
      <c r="M27" s="99" t="s">
        <v>23</v>
      </c>
      <c r="N27" s="99" t="s">
        <v>23</v>
      </c>
      <c r="O27" s="99">
        <v>1.4449959124527214</v>
      </c>
      <c r="P27" s="99">
        <v>1.4840945965887633</v>
      </c>
      <c r="Q27" s="99">
        <v>1.1432134896555519</v>
      </c>
      <c r="R27" s="99">
        <v>1.138300615993201</v>
      </c>
      <c r="S27" s="99">
        <v>1.006048064990646</v>
      </c>
      <c r="T27" s="99">
        <v>1.0834166676278936</v>
      </c>
      <c r="U27" s="99">
        <v>1.2294366511009194</v>
      </c>
      <c r="V27" s="99" t="s">
        <v>23</v>
      </c>
      <c r="W27" s="99" t="s">
        <v>23</v>
      </c>
    </row>
    <row r="28" spans="1:23" x14ac:dyDescent="0.2">
      <c r="A28" s="69" t="s">
        <v>45</v>
      </c>
      <c r="B28" s="97">
        <v>9.0414022933094795</v>
      </c>
      <c r="C28" s="97">
        <v>10.319497931821424</v>
      </c>
      <c r="D28" s="97">
        <v>10.746828609986505</v>
      </c>
      <c r="E28" s="97">
        <v>11.246551384372845</v>
      </c>
      <c r="F28" s="97">
        <v>11.223949838715521</v>
      </c>
      <c r="G28" s="97">
        <v>10.858884790112327</v>
      </c>
      <c r="H28" s="97">
        <v>10.64736730210474</v>
      </c>
      <c r="I28" s="97">
        <v>11.215121934070057</v>
      </c>
      <c r="J28" s="97">
        <v>10.946867361379134</v>
      </c>
      <c r="K28" s="99">
        <v>11.330183325805743</v>
      </c>
      <c r="L28" s="99">
        <v>10.682491229668777</v>
      </c>
      <c r="M28" s="99">
        <v>10.528735632183908</v>
      </c>
      <c r="N28" s="99">
        <v>9.8333762295357143</v>
      </c>
      <c r="O28" s="99">
        <v>11.43650116589888</v>
      </c>
      <c r="P28" s="99">
        <v>13.358486645286346</v>
      </c>
      <c r="Q28" s="99">
        <v>13.692614699073875</v>
      </c>
      <c r="R28" s="99">
        <v>13.697724606438651</v>
      </c>
      <c r="S28" s="99">
        <v>13.857282216218897</v>
      </c>
      <c r="T28" s="99">
        <v>14.357511281386417</v>
      </c>
      <c r="U28" s="99">
        <v>14.726612374904681</v>
      </c>
      <c r="V28" s="99">
        <v>14.904750602335827</v>
      </c>
      <c r="W28" s="99">
        <v>17.094062941422248</v>
      </c>
    </row>
    <row r="29" spans="1:23" x14ac:dyDescent="0.2">
      <c r="A29" s="69" t="s">
        <v>46</v>
      </c>
      <c r="B29" s="97" t="s">
        <v>23</v>
      </c>
      <c r="C29" s="97">
        <v>5.1211764705882352</v>
      </c>
      <c r="D29" s="97">
        <v>5.8174296745725318</v>
      </c>
      <c r="E29" s="97" t="s">
        <v>23</v>
      </c>
      <c r="F29" s="97">
        <v>7.6344387755102039</v>
      </c>
      <c r="G29" s="97" t="s">
        <v>23</v>
      </c>
      <c r="H29" s="97">
        <v>8.8416707139388055</v>
      </c>
      <c r="I29" s="97" t="s">
        <v>23</v>
      </c>
      <c r="J29" s="97">
        <v>8.7109986194201561</v>
      </c>
      <c r="K29" s="99" t="s">
        <v>23</v>
      </c>
      <c r="L29" s="99">
        <v>9.2920353982300892</v>
      </c>
      <c r="M29" s="99" t="s">
        <v>23</v>
      </c>
      <c r="N29" s="99">
        <v>10.100130605137135</v>
      </c>
      <c r="O29" s="99" t="s">
        <v>23</v>
      </c>
      <c r="P29" s="99">
        <v>10.042553191489361</v>
      </c>
      <c r="Q29" s="99" t="s">
        <v>23</v>
      </c>
      <c r="R29" s="99">
        <v>10.444630872483222</v>
      </c>
      <c r="S29" s="99" t="s">
        <v>23</v>
      </c>
      <c r="T29" s="99">
        <v>13.160589924262158</v>
      </c>
      <c r="U29" s="99" t="s">
        <v>23</v>
      </c>
      <c r="V29" s="99">
        <v>13.360702420684131</v>
      </c>
      <c r="W29" s="99" t="s">
        <v>23</v>
      </c>
    </row>
    <row r="30" spans="1:23" x14ac:dyDescent="0.2">
      <c r="A30" s="75" t="s">
        <v>47</v>
      </c>
      <c r="B30" s="100">
        <v>7.5154430379746833</v>
      </c>
      <c r="C30" s="100">
        <v>9.5258701787394173</v>
      </c>
      <c r="D30" s="100">
        <v>10.950594693504117</v>
      </c>
      <c r="E30" s="100" t="s">
        <v>23</v>
      </c>
      <c r="F30" s="100">
        <v>11.310885218127911</v>
      </c>
      <c r="G30" s="100">
        <v>11.2946173254836</v>
      </c>
      <c r="H30" s="100">
        <v>12.001305263157894</v>
      </c>
      <c r="I30" s="100">
        <v>12.238664987405542</v>
      </c>
      <c r="J30" s="100">
        <v>12.488388210715478</v>
      </c>
      <c r="K30" s="101">
        <v>12.768111201962387</v>
      </c>
      <c r="L30" s="101">
        <v>13.416553649780615</v>
      </c>
      <c r="M30" s="101">
        <v>13.69548436896951</v>
      </c>
      <c r="N30" s="101">
        <v>13.934749034749034</v>
      </c>
      <c r="O30" s="101">
        <v>13.882013835511145</v>
      </c>
      <c r="P30" s="101">
        <v>14.05477367820464</v>
      </c>
      <c r="Q30" s="101">
        <v>14.0855435188644</v>
      </c>
      <c r="R30" s="101">
        <v>14.251479289940828</v>
      </c>
      <c r="S30" s="101">
        <v>14.739209948792977</v>
      </c>
      <c r="T30" s="101">
        <v>15.297261468300825</v>
      </c>
      <c r="U30" s="101">
        <v>15.795349733203336</v>
      </c>
      <c r="V30" s="101">
        <v>16.682409952261452</v>
      </c>
      <c r="W30" s="101">
        <v>16.614430510211371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4.8974689477384583</v>
      </c>
      <c r="E31" s="97">
        <v>4.559239789729074</v>
      </c>
      <c r="F31" s="97">
        <v>4.4446746430482902</v>
      </c>
      <c r="G31" s="97">
        <v>4.4276999941904371</v>
      </c>
      <c r="H31" s="97">
        <v>4.5464738861020946</v>
      </c>
      <c r="I31" s="97">
        <v>4.6027606461086634</v>
      </c>
      <c r="J31" s="97">
        <v>4.4729910844356393</v>
      </c>
      <c r="K31" s="99">
        <v>4.3425611052072268</v>
      </c>
      <c r="L31" s="99">
        <v>4.4669968562785458</v>
      </c>
      <c r="M31" s="99">
        <v>4.3851507847863145</v>
      </c>
      <c r="N31" s="99">
        <v>4.2583887956478961</v>
      </c>
      <c r="O31" s="99">
        <v>4.7796822986626175</v>
      </c>
      <c r="P31" s="99">
        <v>4.9485337669124903</v>
      </c>
      <c r="Q31" s="99">
        <v>5.2315743944636681</v>
      </c>
      <c r="R31" s="99">
        <v>5.4000806405160997</v>
      </c>
      <c r="S31" s="99">
        <v>5.9880192793206337</v>
      </c>
      <c r="T31" s="99">
        <v>6.2830112721417066</v>
      </c>
      <c r="U31" s="99">
        <v>6.4646165633087307</v>
      </c>
      <c r="V31" s="99">
        <v>8.3447623945945111</v>
      </c>
      <c r="W31" s="99">
        <v>9.4422996696725008</v>
      </c>
    </row>
    <row r="32" spans="1:23" x14ac:dyDescent="0.2">
      <c r="A32" s="69" t="s">
        <v>49</v>
      </c>
      <c r="B32" s="97" t="s">
        <v>23</v>
      </c>
      <c r="C32" s="97">
        <v>2.6333677685950412</v>
      </c>
      <c r="D32" s="97">
        <v>3.2552358500494645</v>
      </c>
      <c r="E32" s="97">
        <v>4.1712234695938859</v>
      </c>
      <c r="F32" s="97">
        <v>4.2995763643000204</v>
      </c>
      <c r="G32" s="97">
        <v>4.4787910551687196</v>
      </c>
      <c r="H32" s="97">
        <v>4.6982608874084431</v>
      </c>
      <c r="I32" s="97">
        <v>4.7273913236677547</v>
      </c>
      <c r="J32" s="97">
        <v>4.7108439513677816</v>
      </c>
      <c r="K32" s="99">
        <v>5.5514358498799909</v>
      </c>
      <c r="L32" s="99">
        <v>6.3858596446838112</v>
      </c>
      <c r="M32" s="99">
        <v>8.6513501608065617</v>
      </c>
      <c r="N32" s="99">
        <v>8.5849942736055418</v>
      </c>
      <c r="O32" s="99">
        <v>8.6738449216700655</v>
      </c>
      <c r="P32" s="99">
        <v>9.1373014995762869</v>
      </c>
      <c r="Q32" s="99">
        <v>8.834801025526696</v>
      </c>
      <c r="R32" s="99">
        <v>8.8391129264529003</v>
      </c>
      <c r="S32" s="99">
        <v>8.9707505379797521</v>
      </c>
      <c r="T32" s="99">
        <v>9.2391473431286766</v>
      </c>
      <c r="U32" s="99">
        <v>9.7341389273813661</v>
      </c>
      <c r="V32" s="99">
        <v>10.536518705705344</v>
      </c>
      <c r="W32" s="99">
        <v>11.113751200684323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5.0145862740410401</v>
      </c>
      <c r="E33" s="97">
        <v>2.8933888813003685</v>
      </c>
      <c r="F33" s="97">
        <v>2.8219782120006918</v>
      </c>
      <c r="G33" s="97">
        <v>3.0856288101151499</v>
      </c>
      <c r="H33" s="97">
        <v>3.2855227216290044</v>
      </c>
      <c r="I33" s="97">
        <v>3.316400580551524</v>
      </c>
      <c r="J33" s="97">
        <v>3.3834402688664835</v>
      </c>
      <c r="K33" s="99">
        <v>2.9282606092059562</v>
      </c>
      <c r="L33" s="99">
        <v>2.8993526309996702</v>
      </c>
      <c r="M33" s="99">
        <v>3.0558991221454641</v>
      </c>
      <c r="N33" s="99">
        <v>2.8615189286685947</v>
      </c>
      <c r="O33" s="99">
        <v>2.7947034011426131</v>
      </c>
      <c r="P33" s="99">
        <v>3.237951151552092</v>
      </c>
      <c r="Q33" s="99">
        <v>3.3723990771530392</v>
      </c>
      <c r="R33" s="99">
        <v>3.5325632192651675</v>
      </c>
      <c r="S33" s="99">
        <v>3.3964121873106552</v>
      </c>
      <c r="T33" s="99">
        <v>3.4206762525520511</v>
      </c>
      <c r="U33" s="99">
        <v>3.5898692446483862</v>
      </c>
      <c r="V33" s="99">
        <v>3.5730654941391902</v>
      </c>
      <c r="W33" s="99">
        <v>3.5214265234555917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17.11330073255262</v>
      </c>
      <c r="E34" s="97">
        <v>13.841661309155304</v>
      </c>
      <c r="F34" s="97">
        <v>14.089983166522646</v>
      </c>
      <c r="G34" s="97">
        <v>13.638655458553259</v>
      </c>
      <c r="H34" s="97">
        <v>13.468127793228453</v>
      </c>
      <c r="I34" s="97">
        <v>13.037870795368912</v>
      </c>
      <c r="J34" s="97">
        <v>12.499368043380764</v>
      </c>
      <c r="K34" s="99">
        <v>12.315524261277362</v>
      </c>
      <c r="L34" s="99">
        <v>12.117188433901367</v>
      </c>
      <c r="M34" s="99">
        <v>11.489722589167767</v>
      </c>
      <c r="N34" s="99">
        <v>11.175813142389092</v>
      </c>
      <c r="O34" s="99">
        <v>11.128964731444924</v>
      </c>
      <c r="P34" s="99">
        <v>11.074083849087478</v>
      </c>
      <c r="Q34" s="99">
        <v>10.946680585654633</v>
      </c>
      <c r="R34" s="99">
        <v>10.945915641939274</v>
      </c>
      <c r="S34" s="99">
        <v>10.993071686404067</v>
      </c>
      <c r="T34" s="99">
        <v>10.884980776572565</v>
      </c>
      <c r="U34" s="99">
        <v>10.469175623167981</v>
      </c>
      <c r="V34" s="99">
        <v>10.216188365540191</v>
      </c>
      <c r="W34" s="99">
        <v>9.9696286972557182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 t="s">
        <v>23</v>
      </c>
      <c r="E35" s="97">
        <v>8.5323801550934082</v>
      </c>
      <c r="F35" s="97">
        <v>8.346925552456554</v>
      </c>
      <c r="G35" s="97">
        <v>9.424592777729897</v>
      </c>
      <c r="H35" s="97">
        <v>10.169285992302036</v>
      </c>
      <c r="I35" s="97">
        <v>10.885187241128998</v>
      </c>
      <c r="J35" s="97">
        <v>11.582666126418152</v>
      </c>
      <c r="K35" s="99">
        <v>11.614455880652251</v>
      </c>
      <c r="L35" s="99">
        <v>11.879784525698261</v>
      </c>
      <c r="M35" s="99">
        <v>11.280594578046871</v>
      </c>
      <c r="N35" s="99">
        <v>11.845425742574257</v>
      </c>
      <c r="O35" s="99">
        <v>11.802179597563699</v>
      </c>
      <c r="P35" s="99">
        <v>12.044563961570541</v>
      </c>
      <c r="Q35" s="99">
        <v>11.733587958831578</v>
      </c>
      <c r="R35" s="99">
        <v>12.070264541045969</v>
      </c>
      <c r="S35" s="99">
        <v>12.043003568596351</v>
      </c>
      <c r="T35" s="99">
        <v>12.589054312302665</v>
      </c>
      <c r="U35" s="99">
        <v>12.278284660204749</v>
      </c>
      <c r="V35" s="99">
        <v>12.172601066447909</v>
      </c>
      <c r="W35" s="99">
        <v>12.192949042333225</v>
      </c>
    </row>
    <row r="36" spans="1:23" x14ac:dyDescent="0.2">
      <c r="A36" s="69" t="s">
        <v>53</v>
      </c>
      <c r="B36" s="97" t="s">
        <v>23</v>
      </c>
      <c r="C36" s="97" t="s">
        <v>23</v>
      </c>
      <c r="D36" s="97">
        <v>6.5500910746812382</v>
      </c>
      <c r="E36" s="97">
        <v>5.8838764544435422</v>
      </c>
      <c r="F36" s="97">
        <v>5.4803161574707406</v>
      </c>
      <c r="G36" s="97">
        <v>5.2150126252965032</v>
      </c>
      <c r="H36" s="97">
        <v>5.0895647534110831</v>
      </c>
      <c r="I36" s="97">
        <v>5.4048885368337674</v>
      </c>
      <c r="J36" s="97">
        <v>5.4484793463458923</v>
      </c>
      <c r="K36" s="99">
        <v>5.6606524031942138</v>
      </c>
      <c r="L36" s="99">
        <v>5.8210025668126235</v>
      </c>
      <c r="M36" s="99">
        <v>5.7877898335315106</v>
      </c>
      <c r="N36" s="99">
        <v>5.9299628252788104</v>
      </c>
      <c r="O36" s="99">
        <v>6.7199334934417143</v>
      </c>
      <c r="P36" s="99">
        <v>6.7582089552238802</v>
      </c>
      <c r="Q36" s="99">
        <v>6.6974321078884165</v>
      </c>
      <c r="R36" s="99">
        <v>6.3220638603469226</v>
      </c>
      <c r="S36" s="99">
        <v>6.4641046366375186</v>
      </c>
      <c r="T36" s="99">
        <v>6.4240952415732382</v>
      </c>
      <c r="U36" s="99">
        <v>6.4419399284411147</v>
      </c>
      <c r="V36" s="99">
        <v>6.9012952166584087</v>
      </c>
      <c r="W36" s="99">
        <v>7.395460734659637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10.350658514120274</v>
      </c>
      <c r="E37" s="97">
        <v>8.9250000000000007</v>
      </c>
      <c r="F37" s="97">
        <v>8.8824682695284274</v>
      </c>
      <c r="G37" s="97">
        <v>8.7872297021623833</v>
      </c>
      <c r="H37" s="97">
        <v>7.0996348461137195</v>
      </c>
      <c r="I37" s="97">
        <v>7.0873496969094703</v>
      </c>
      <c r="J37" s="97">
        <v>8.8584654781837884</v>
      </c>
      <c r="K37" s="99">
        <v>9.5821917808219172</v>
      </c>
      <c r="L37" s="99">
        <v>10.018357487922705</v>
      </c>
      <c r="M37" s="99">
        <v>11.130952380952381</v>
      </c>
      <c r="N37" s="99">
        <v>11.913218776999136</v>
      </c>
      <c r="O37" s="99">
        <v>12.425580948722873</v>
      </c>
      <c r="P37" s="99">
        <v>14.978418677653522</v>
      </c>
      <c r="Q37" s="99">
        <v>14.776001578843497</v>
      </c>
      <c r="R37" s="99">
        <v>15.106437874194446</v>
      </c>
      <c r="S37" s="99">
        <v>14.640762296294268</v>
      </c>
      <c r="T37" s="99">
        <v>14.110057412251416</v>
      </c>
      <c r="U37" s="99">
        <v>14.480506381042023</v>
      </c>
      <c r="V37" s="99">
        <v>14.331157201984583</v>
      </c>
      <c r="W37" s="99">
        <v>15.179115520622688</v>
      </c>
    </row>
    <row r="38" spans="1:23" x14ac:dyDescent="0.2">
      <c r="A38" s="69" t="s">
        <v>55</v>
      </c>
      <c r="B38" s="97">
        <v>2.6232274511507989</v>
      </c>
      <c r="C38" s="97">
        <v>4.576286183794716</v>
      </c>
      <c r="D38" s="97">
        <v>4.8816927367823597</v>
      </c>
      <c r="E38" s="97">
        <v>6.6698831819462274</v>
      </c>
      <c r="F38" s="97">
        <v>6.9512712293166832</v>
      </c>
      <c r="G38" s="97">
        <v>7.0806749921115344</v>
      </c>
      <c r="H38" s="97">
        <v>7.6730635133854399</v>
      </c>
      <c r="I38" s="97">
        <v>7.9473187554668234</v>
      </c>
      <c r="J38" s="97">
        <v>8.2671836381257808</v>
      </c>
      <c r="K38" s="99">
        <v>8.6766667661311132</v>
      </c>
      <c r="L38" s="99">
        <v>8.9676040697849491</v>
      </c>
      <c r="M38" s="99">
        <v>9.3505729248627247</v>
      </c>
      <c r="N38" s="99">
        <v>9.4915422909613127</v>
      </c>
      <c r="O38" s="99">
        <v>9.5024785241970342</v>
      </c>
      <c r="P38" s="99">
        <v>9.1780340988485758</v>
      </c>
      <c r="Q38" s="99">
        <v>8.9077797008666799</v>
      </c>
      <c r="R38" s="99">
        <v>8.7667438934502382</v>
      </c>
      <c r="S38" s="99">
        <v>8.722997628049427</v>
      </c>
      <c r="T38" s="99">
        <v>8.7630156532550529</v>
      </c>
      <c r="U38" s="99">
        <v>9.0205245636351936</v>
      </c>
      <c r="V38" s="99">
        <v>9.486727221041857</v>
      </c>
      <c r="W38" s="99">
        <v>9.8959949215194083</v>
      </c>
    </row>
    <row r="39" spans="1:23" x14ac:dyDescent="0.2">
      <c r="A39" s="69" t="s">
        <v>56</v>
      </c>
      <c r="B39" s="97">
        <v>11.667913238593867</v>
      </c>
      <c r="C39" s="97">
        <v>9.1434576983709928</v>
      </c>
      <c r="D39" s="97">
        <v>9.8792820439623181</v>
      </c>
      <c r="E39" s="97">
        <v>10.041710160055672</v>
      </c>
      <c r="F39" s="97">
        <v>10.398457287829292</v>
      </c>
      <c r="G39" s="97">
        <v>10.636434722700654</v>
      </c>
      <c r="H39" s="97">
        <v>10.675089341858868</v>
      </c>
      <c r="I39" s="97">
        <v>10.700555728481076</v>
      </c>
      <c r="J39" s="97">
        <v>10.782857421624156</v>
      </c>
      <c r="K39" s="99">
        <v>10.912783637159299</v>
      </c>
      <c r="L39" s="99">
        <v>11.140609104163293</v>
      </c>
      <c r="M39" s="99">
        <v>10.93518809144941</v>
      </c>
      <c r="N39" s="99">
        <v>11.060737897760159</v>
      </c>
      <c r="O39" s="99">
        <v>11.114189060092402</v>
      </c>
      <c r="P39" s="99">
        <v>11.1792495118665</v>
      </c>
      <c r="Q39" s="99">
        <v>11.095388411612415</v>
      </c>
      <c r="R39" s="99">
        <v>11.665476859413381</v>
      </c>
      <c r="S39" s="99">
        <v>12.141372126084837</v>
      </c>
      <c r="T39" s="99">
        <v>12.570292817132195</v>
      </c>
      <c r="U39" s="99">
        <v>12.559193328610062</v>
      </c>
      <c r="V39" s="99">
        <v>13.285463339942597</v>
      </c>
      <c r="W39" s="99">
        <v>13.763450041586964</v>
      </c>
    </row>
    <row r="40" spans="1:23" x14ac:dyDescent="0.2">
      <c r="A40" s="69" t="s">
        <v>57</v>
      </c>
      <c r="B40" s="97" t="s">
        <v>23</v>
      </c>
      <c r="C40" s="97" t="s">
        <v>23</v>
      </c>
      <c r="D40" s="97" t="s">
        <v>23</v>
      </c>
      <c r="E40" s="97">
        <v>12.48087519222535</v>
      </c>
      <c r="F40" s="97" t="s">
        <v>23</v>
      </c>
      <c r="G40" s="97" t="s">
        <v>23</v>
      </c>
      <c r="H40" s="97" t="s">
        <v>23</v>
      </c>
      <c r="I40" s="97">
        <v>11.987640504493056</v>
      </c>
      <c r="J40" s="97" t="s">
        <v>23</v>
      </c>
      <c r="K40" s="99" t="s">
        <v>23</v>
      </c>
      <c r="L40" s="99" t="s">
        <v>23</v>
      </c>
      <c r="M40" s="99">
        <v>13.302433779619134</v>
      </c>
      <c r="N40" s="99" t="s">
        <v>23</v>
      </c>
      <c r="O40" s="99" t="s">
        <v>23</v>
      </c>
      <c r="P40" s="99" t="s">
        <v>23</v>
      </c>
      <c r="Q40" s="99">
        <v>15.324354338594507</v>
      </c>
      <c r="R40" s="99" t="s">
        <v>23</v>
      </c>
      <c r="S40" s="99" t="s">
        <v>23</v>
      </c>
      <c r="T40" s="99">
        <v>15.718440612980912</v>
      </c>
      <c r="U40" s="99" t="s">
        <v>23</v>
      </c>
      <c r="V40" s="99">
        <v>15.440104837145503</v>
      </c>
      <c r="W40" s="99" t="s">
        <v>23</v>
      </c>
    </row>
    <row r="41" spans="1:23" x14ac:dyDescent="0.2">
      <c r="A41" s="69" t="s">
        <v>58</v>
      </c>
      <c r="B41" s="97">
        <v>9.7173242484231857</v>
      </c>
      <c r="C41" s="97">
        <v>11.794059405940594</v>
      </c>
      <c r="D41" s="97">
        <v>14.264404463675699</v>
      </c>
      <c r="E41" s="97" t="s">
        <v>23</v>
      </c>
      <c r="F41" s="97">
        <v>16.167903188801791</v>
      </c>
      <c r="G41" s="97" t="s">
        <v>23</v>
      </c>
      <c r="H41" s="97">
        <v>16.228152101400934</v>
      </c>
      <c r="I41" s="97">
        <v>16.059175531914892</v>
      </c>
      <c r="J41" s="97">
        <v>16.779239323265976</v>
      </c>
      <c r="K41" s="99">
        <v>16.851851851851851</v>
      </c>
      <c r="L41" s="99">
        <v>15.568003307151715</v>
      </c>
      <c r="M41" s="99">
        <v>16.241118824009799</v>
      </c>
      <c r="N41" s="99">
        <v>15.765844711636438</v>
      </c>
      <c r="O41" s="99">
        <v>15.64537315845846</v>
      </c>
      <c r="P41" s="99">
        <v>15.638020054621933</v>
      </c>
      <c r="Q41" s="99">
        <v>16.061342661212226</v>
      </c>
      <c r="R41" s="99">
        <v>15.825514113691453</v>
      </c>
      <c r="S41" s="99">
        <v>16.103908631400241</v>
      </c>
      <c r="T41" s="99">
        <v>15.99582639327628</v>
      </c>
      <c r="U41" s="99">
        <v>17.19188042467108</v>
      </c>
      <c r="V41" s="99">
        <v>16.534867030814834</v>
      </c>
      <c r="W41" s="99">
        <v>16.914491029318658</v>
      </c>
    </row>
    <row r="42" spans="1:23" x14ac:dyDescent="0.2">
      <c r="A42" s="69" t="s">
        <v>59</v>
      </c>
      <c r="B42" s="97" t="s">
        <v>23</v>
      </c>
      <c r="C42" s="97">
        <v>1.9631625441696112</v>
      </c>
      <c r="D42" s="97" t="s">
        <v>23</v>
      </c>
      <c r="E42" s="97" t="s">
        <v>23</v>
      </c>
      <c r="F42" s="97">
        <v>1.3098556299940185</v>
      </c>
      <c r="G42" s="97" t="s">
        <v>23</v>
      </c>
      <c r="H42" s="97">
        <v>1.5541725816777168</v>
      </c>
      <c r="I42" s="97">
        <v>1.8573423760669883</v>
      </c>
      <c r="J42" s="97">
        <v>1.7176666927335715</v>
      </c>
      <c r="K42" s="99">
        <v>1.7868230860726713</v>
      </c>
      <c r="L42" s="99">
        <v>1.8082747850266272</v>
      </c>
      <c r="M42" s="99">
        <v>1.6356808897233988</v>
      </c>
      <c r="N42" s="99">
        <v>1.661106127694342</v>
      </c>
      <c r="O42" s="99">
        <v>1.6066961634865287</v>
      </c>
      <c r="P42" s="99">
        <v>1.6560371606586974</v>
      </c>
      <c r="Q42" s="99">
        <v>1.8255406903550069</v>
      </c>
      <c r="R42" s="99">
        <v>1.9216842212480723</v>
      </c>
      <c r="S42" s="99">
        <v>1.9026595618722157</v>
      </c>
      <c r="T42" s="99">
        <v>1.9471264891157838</v>
      </c>
      <c r="U42" s="99">
        <v>1.9752412020842129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10.687615705233034</v>
      </c>
      <c r="F43" s="97">
        <v>10.959789224979659</v>
      </c>
      <c r="G43" s="97">
        <v>12.038584674490922</v>
      </c>
      <c r="H43" s="97">
        <v>12.666552920801905</v>
      </c>
      <c r="I43" s="97">
        <v>13.535567515624999</v>
      </c>
      <c r="J43" s="97">
        <v>14.381820314338057</v>
      </c>
      <c r="K43" s="99">
        <v>15.331123109674966</v>
      </c>
      <c r="L43" s="99">
        <v>16.445127806403434</v>
      </c>
      <c r="M43" s="99">
        <v>17.02199212596517</v>
      </c>
      <c r="N43" s="99">
        <v>18.061407672193827</v>
      </c>
      <c r="O43" s="99">
        <v>19.079970846706413</v>
      </c>
      <c r="P43" s="99">
        <v>19.809164134180357</v>
      </c>
      <c r="Q43" s="99">
        <v>20.168511063113481</v>
      </c>
      <c r="R43" s="99">
        <v>20.424766650981216</v>
      </c>
      <c r="S43" s="99">
        <v>20.803980204742956</v>
      </c>
      <c r="T43" s="99">
        <v>21.086225840518988</v>
      </c>
      <c r="U43" s="99">
        <v>21.360542680277138</v>
      </c>
      <c r="V43" s="99">
        <v>21.638779318679099</v>
      </c>
      <c r="W43" s="99">
        <v>22.090865732983829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4.3859264833501586</v>
      </c>
      <c r="E44" s="97">
        <v>4.6659209363704184</v>
      </c>
      <c r="F44" s="97">
        <v>5.0485680991912032</v>
      </c>
      <c r="G44" s="97">
        <v>5.0322582085137233</v>
      </c>
      <c r="H44" s="97">
        <v>5.4472344548982665</v>
      </c>
      <c r="I44" s="97">
        <v>5.6045077285663565</v>
      </c>
      <c r="J44" s="97">
        <v>8.3821045312426463</v>
      </c>
      <c r="K44" s="99">
        <v>9.1798095497275209</v>
      </c>
      <c r="L44" s="99">
        <v>9.4629620486408914</v>
      </c>
      <c r="M44" s="99">
        <v>9.7103743204198416</v>
      </c>
      <c r="N44" s="99">
        <v>9.6398831063533379</v>
      </c>
      <c r="O44" s="99">
        <v>9.9241636748949826</v>
      </c>
      <c r="P44" s="99">
        <v>10.593553753230323</v>
      </c>
      <c r="Q44" s="99">
        <v>11.476135571986815</v>
      </c>
      <c r="R44" s="99">
        <v>11.680285377852694</v>
      </c>
      <c r="S44" s="99">
        <v>12.164004512016948</v>
      </c>
      <c r="T44" s="99">
        <v>12.511942023178316</v>
      </c>
      <c r="U44" s="99">
        <v>12.296087511256495</v>
      </c>
      <c r="V44" s="99">
        <v>12.970199818517786</v>
      </c>
      <c r="W44" s="99">
        <v>13.840980471066242</v>
      </c>
    </row>
    <row r="45" spans="1:23" x14ac:dyDescent="0.2">
      <c r="A45" s="69" t="s">
        <v>62</v>
      </c>
      <c r="B45" s="97" t="s">
        <v>23</v>
      </c>
      <c r="C45" s="97">
        <v>0.78172366365242307</v>
      </c>
      <c r="D45" s="97">
        <v>0.91196412158504991</v>
      </c>
      <c r="E45" s="97">
        <v>1.2864938208387979</v>
      </c>
      <c r="F45" s="97">
        <v>1.2946821863956246</v>
      </c>
      <c r="G45" s="97">
        <v>1.3291151111960728</v>
      </c>
      <c r="H45" s="97">
        <v>1.7686420689334919</v>
      </c>
      <c r="I45" s="97">
        <v>1.8150503270348837</v>
      </c>
      <c r="J45" s="97">
        <v>2.1933393407258963</v>
      </c>
      <c r="K45" s="99">
        <v>2.3930342782734826</v>
      </c>
      <c r="L45" s="99">
        <v>2.7419123561477892</v>
      </c>
      <c r="M45" s="99">
        <v>2.8247890905272004</v>
      </c>
      <c r="N45" s="99">
        <v>2.9707661508000642</v>
      </c>
      <c r="O45" s="99">
        <v>3.1898733395733396</v>
      </c>
      <c r="P45" s="99">
        <v>3.4724451449953229</v>
      </c>
      <c r="Q45" s="99">
        <v>3.8451209619956837</v>
      </c>
      <c r="R45" s="99">
        <v>3.9959346804145595</v>
      </c>
      <c r="S45" s="99">
        <v>4.0104268380462722</v>
      </c>
      <c r="T45" s="99">
        <v>4.1205066506530086</v>
      </c>
      <c r="U45" s="99">
        <v>4.4855222396144274</v>
      </c>
      <c r="V45" s="99">
        <v>4.855253980404882</v>
      </c>
      <c r="W45" s="99">
        <v>5.3361913109280392</v>
      </c>
    </row>
    <row r="46" spans="1:23" x14ac:dyDescent="0.2">
      <c r="A46" s="5" t="s">
        <v>63</v>
      </c>
      <c r="B46" s="97">
        <v>12.438756403462286</v>
      </c>
      <c r="C46" s="97">
        <v>13.046238977183718</v>
      </c>
      <c r="D46" s="97">
        <v>11.660351483136937</v>
      </c>
      <c r="E46" s="97">
        <v>12.261503048086409</v>
      </c>
      <c r="F46" s="97">
        <v>12.110215189235499</v>
      </c>
      <c r="G46" s="97">
        <v>12.108776266996292</v>
      </c>
      <c r="H46" s="97">
        <v>11.960741134482497</v>
      </c>
      <c r="I46" s="97">
        <v>11.783543606688696</v>
      </c>
      <c r="J46" s="97">
        <v>11.612539093041439</v>
      </c>
      <c r="K46" s="99">
        <v>11.777619541866809</v>
      </c>
      <c r="L46" s="99">
        <v>12.177206059148833</v>
      </c>
      <c r="M46" s="99">
        <v>12.561004870792043</v>
      </c>
      <c r="N46" s="99">
        <v>12.829444351183481</v>
      </c>
      <c r="O46" s="99">
        <v>13.163875827655696</v>
      </c>
      <c r="P46" s="99">
        <v>13.96345845675715</v>
      </c>
      <c r="Q46" s="99">
        <v>14.30585531091217</v>
      </c>
      <c r="R46" s="99">
        <v>14.117837526683136</v>
      </c>
      <c r="S46" s="99">
        <v>14.430345945688195</v>
      </c>
      <c r="T46" s="99">
        <v>15.20994408858704</v>
      </c>
      <c r="U46" s="99">
        <v>15.324838610741221</v>
      </c>
      <c r="V46" s="99">
        <v>15.891539972320112</v>
      </c>
      <c r="W46" s="99">
        <v>16.348685561180261</v>
      </c>
    </row>
    <row r="47" spans="1:23" x14ac:dyDescent="0.2">
      <c r="A47" s="69" t="s">
        <v>64</v>
      </c>
      <c r="B47" s="97" t="s">
        <v>23</v>
      </c>
      <c r="C47" s="97" t="s">
        <v>23</v>
      </c>
      <c r="D47" s="97">
        <v>4.7826617826617825</v>
      </c>
      <c r="E47" s="97">
        <v>5.7121359223300967</v>
      </c>
      <c r="F47" s="97">
        <v>5.5928815212091658</v>
      </c>
      <c r="G47" s="97">
        <v>5.767153284671533</v>
      </c>
      <c r="H47" s="97">
        <v>5.5955352856457035</v>
      </c>
      <c r="I47" s="97">
        <v>5.4962677582470505</v>
      </c>
      <c r="J47" s="97">
        <v>5.5265160523186685</v>
      </c>
      <c r="K47" s="99">
        <v>6.1157161022935993</v>
      </c>
      <c r="L47" s="99">
        <v>6.1588476780332684</v>
      </c>
      <c r="M47" s="99">
        <v>6.564221721841613</v>
      </c>
      <c r="N47" s="99">
        <v>7.1526310735548293</v>
      </c>
      <c r="O47" s="99">
        <v>7.4920272264267691</v>
      </c>
      <c r="P47" s="99">
        <v>8.0378698224852076</v>
      </c>
      <c r="Q47" s="99">
        <v>8.3089945121384066</v>
      </c>
      <c r="R47" s="99">
        <v>8.8058978263879268</v>
      </c>
      <c r="S47" s="99">
        <v>8.3996759748880532</v>
      </c>
      <c r="T47" s="99">
        <v>8.1571745037856651</v>
      </c>
      <c r="U47" s="99">
        <v>7.7987108331781796</v>
      </c>
      <c r="V47" s="99">
        <v>8.7654550646693856</v>
      </c>
      <c r="W47" s="99">
        <v>11.776539939788064</v>
      </c>
    </row>
    <row r="48" spans="1:23" x14ac:dyDescent="0.2">
      <c r="A48" s="69" t="s">
        <v>65</v>
      </c>
      <c r="B48" s="97" t="s">
        <v>23</v>
      </c>
      <c r="C48" s="97" t="s">
        <v>23</v>
      </c>
      <c r="D48" s="97" t="s">
        <v>23</v>
      </c>
      <c r="E48" s="97" t="s">
        <v>23</v>
      </c>
      <c r="F48" s="97" t="s">
        <v>23</v>
      </c>
      <c r="G48" s="97" t="s">
        <v>23</v>
      </c>
      <c r="H48" s="97" t="s">
        <v>23</v>
      </c>
      <c r="I48" s="97" t="s">
        <v>23</v>
      </c>
      <c r="J48" s="97" t="s">
        <v>23</v>
      </c>
      <c r="K48" s="99" t="s">
        <v>23</v>
      </c>
      <c r="L48" s="99" t="s">
        <v>23</v>
      </c>
      <c r="M48" s="99" t="s">
        <v>23</v>
      </c>
      <c r="N48" s="99" t="s">
        <v>23</v>
      </c>
      <c r="O48" s="99" t="s">
        <v>23</v>
      </c>
      <c r="P48" s="99" t="s">
        <v>23</v>
      </c>
      <c r="Q48" s="99" t="s">
        <v>23</v>
      </c>
      <c r="R48" s="99" t="s">
        <v>23</v>
      </c>
      <c r="S48" s="99" t="s">
        <v>23</v>
      </c>
      <c r="T48" s="99" t="s">
        <v>23</v>
      </c>
      <c r="U48" s="99" t="s">
        <v>23</v>
      </c>
      <c r="V48" s="99" t="s">
        <v>23</v>
      </c>
      <c r="W48" s="99" t="s">
        <v>23</v>
      </c>
    </row>
    <row r="49" spans="1:23" x14ac:dyDescent="0.2">
      <c r="A49" s="69" t="s">
        <v>66</v>
      </c>
      <c r="B49" s="97">
        <v>5.751326940344379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9.9261282434616955</v>
      </c>
      <c r="H49" s="97" t="s">
        <v>23</v>
      </c>
      <c r="I49" s="97">
        <v>11.025500258042612</v>
      </c>
      <c r="J49" s="97">
        <v>11.993216041832209</v>
      </c>
      <c r="K49" s="99">
        <v>12.228697483470068</v>
      </c>
      <c r="L49" s="99">
        <v>12.912665697444639</v>
      </c>
      <c r="M49" s="99">
        <v>13.925091474143457</v>
      </c>
      <c r="N49" s="99">
        <v>13.420785944909722</v>
      </c>
      <c r="O49" s="99">
        <v>14.199170900811316</v>
      </c>
      <c r="P49" s="99">
        <v>14.405448322570964</v>
      </c>
      <c r="Q49" s="99">
        <v>15.159792580446062</v>
      </c>
      <c r="R49" s="99">
        <v>15.263772551434018</v>
      </c>
      <c r="S49" s="99">
        <v>16.095294239031375</v>
      </c>
      <c r="T49" s="99">
        <v>16.225541806654569</v>
      </c>
      <c r="U49" s="99">
        <v>16.738829395993854</v>
      </c>
      <c r="V49" s="99">
        <v>16.859164431900496</v>
      </c>
      <c r="W49" s="99">
        <v>17.789171368083743</v>
      </c>
    </row>
    <row r="50" spans="1:23" x14ac:dyDescent="0.2">
      <c r="A50" s="75" t="s">
        <v>67</v>
      </c>
      <c r="B50" s="100" t="s">
        <v>23</v>
      </c>
      <c r="C50" s="100" t="s">
        <v>23</v>
      </c>
      <c r="D50" s="100" t="s">
        <v>23</v>
      </c>
      <c r="E50" s="100" t="s">
        <v>23</v>
      </c>
      <c r="F50" s="100" t="s">
        <v>23</v>
      </c>
      <c r="G50" s="100" t="s">
        <v>23</v>
      </c>
      <c r="H50" s="100" t="s">
        <v>23</v>
      </c>
      <c r="I50" s="100" t="s">
        <v>23</v>
      </c>
      <c r="J50" s="100" t="s">
        <v>23</v>
      </c>
      <c r="K50" s="101" t="s">
        <v>23</v>
      </c>
      <c r="L50" s="101" t="s">
        <v>23</v>
      </c>
      <c r="M50" s="101" t="s">
        <v>23</v>
      </c>
      <c r="N50" s="101" t="s">
        <v>23</v>
      </c>
      <c r="O50" s="101" t="s">
        <v>23</v>
      </c>
      <c r="P50" s="101" t="s">
        <v>23</v>
      </c>
      <c r="Q50" s="101" t="s">
        <v>23</v>
      </c>
      <c r="R50" s="101" t="s">
        <v>23</v>
      </c>
      <c r="S50" s="101" t="s">
        <v>23</v>
      </c>
      <c r="T50" s="101" t="s">
        <v>23</v>
      </c>
      <c r="U50" s="101" t="s">
        <v>23</v>
      </c>
      <c r="V50" s="101" t="s">
        <v>23</v>
      </c>
      <c r="W50" s="101" t="s">
        <v>23</v>
      </c>
    </row>
    <row r="51" spans="1:23" x14ac:dyDescent="0.2">
      <c r="A51" s="75" t="s">
        <v>68</v>
      </c>
      <c r="B51" s="100">
        <v>8.4713078610689792</v>
      </c>
      <c r="C51" s="100">
        <v>9.2883748462517683</v>
      </c>
      <c r="D51" s="100">
        <v>9.4693217428718395</v>
      </c>
      <c r="E51" s="100">
        <v>10.152534833737674</v>
      </c>
      <c r="F51" s="100">
        <v>10.290428824415173</v>
      </c>
      <c r="G51" s="100">
        <v>10.38694614177351</v>
      </c>
      <c r="H51" s="100">
        <v>10.408306332581914</v>
      </c>
      <c r="I51" s="100">
        <v>10.499962242985438</v>
      </c>
      <c r="J51" s="100">
        <v>10.578463958560745</v>
      </c>
      <c r="K51" s="101">
        <v>10.906822987188299</v>
      </c>
      <c r="L51" s="101">
        <v>11.176035077815996</v>
      </c>
      <c r="M51" s="101">
        <v>11.517565471128179</v>
      </c>
      <c r="N51" s="101">
        <v>11.610083009903891</v>
      </c>
      <c r="O51" s="101">
        <v>11.820928854837714</v>
      </c>
      <c r="P51" s="101">
        <v>12.122152025206564</v>
      </c>
      <c r="Q51" s="101">
        <v>12.303965549944651</v>
      </c>
      <c r="R51" s="101">
        <v>12.434160246005959</v>
      </c>
      <c r="S51" s="101">
        <v>12.69411902428155</v>
      </c>
      <c r="T51" s="101">
        <v>13.098038022447964</v>
      </c>
      <c r="U51" s="101">
        <v>13.34957946180074</v>
      </c>
      <c r="V51" s="101">
        <v>13.902946956656287</v>
      </c>
      <c r="W51" s="101">
        <v>14.510864861580798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8.5135928493793624</v>
      </c>
      <c r="E52" s="100">
        <v>8.9185210278733145</v>
      </c>
      <c r="F52" s="100">
        <v>9.0240178572628995</v>
      </c>
      <c r="G52" s="100">
        <v>9.1241358344305734</v>
      </c>
      <c r="H52" s="100">
        <v>9.1706385828481949</v>
      </c>
      <c r="I52" s="100">
        <v>9.279688876231976</v>
      </c>
      <c r="J52" s="100">
        <v>9.4221733849904119</v>
      </c>
      <c r="K52" s="101">
        <v>9.704988570346913</v>
      </c>
      <c r="L52" s="101">
        <v>9.9485222323309177</v>
      </c>
      <c r="M52" s="101">
        <v>10.245236816089726</v>
      </c>
      <c r="N52" s="101">
        <v>10.316595576967275</v>
      </c>
      <c r="O52" s="101">
        <v>10.564318945512282</v>
      </c>
      <c r="P52" s="101">
        <v>10.878102283443882</v>
      </c>
      <c r="Q52" s="101">
        <v>11.069498908658684</v>
      </c>
      <c r="R52" s="101">
        <v>11.211012633113123</v>
      </c>
      <c r="S52" s="101">
        <v>11.465466417400913</v>
      </c>
      <c r="T52" s="101">
        <v>11.826773118377245</v>
      </c>
      <c r="U52" s="101">
        <v>12.073395929259457</v>
      </c>
      <c r="V52" s="101">
        <v>12.68001229940665</v>
      </c>
      <c r="W52" s="101">
        <v>13.354243263518457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M63"/>
  <sheetViews>
    <sheetView showGridLines="0" zoomScaleNormal="100" workbookViewId="0">
      <pane xSplit="1" ySplit="6" topLeftCell="B7" activePane="bottomRight" state="frozen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1.42578125" defaultRowHeight="12.75" x14ac:dyDescent="0.2"/>
  <cols>
    <col min="1" max="1" width="68" style="12" customWidth="1"/>
    <col min="2" max="4" width="5.5703125" style="20" customWidth="1"/>
    <col min="5" max="13" width="5.5703125" style="12" customWidth="1"/>
    <col min="14" max="16384" width="11.42578125" style="12"/>
  </cols>
  <sheetData>
    <row r="1" spans="1:13" x14ac:dyDescent="0.2">
      <c r="A1" s="1" t="s">
        <v>87</v>
      </c>
    </row>
    <row r="2" spans="1:13" ht="18" x14ac:dyDescent="0.25">
      <c r="A2" s="3" t="s">
        <v>104</v>
      </c>
    </row>
    <row r="3" spans="1:13" ht="15.75" x14ac:dyDescent="0.25">
      <c r="A3" s="4" t="s">
        <v>105</v>
      </c>
    </row>
    <row r="4" spans="1:13" ht="15.75" x14ac:dyDescent="0.25">
      <c r="A4" s="21" t="s">
        <v>106</v>
      </c>
    </row>
    <row r="5" spans="1:13" x14ac:dyDescent="0.2">
      <c r="A5" s="11"/>
      <c r="F5" s="5"/>
    </row>
    <row r="6" spans="1:13" ht="14.25" x14ac:dyDescent="0.2">
      <c r="A6" s="152" t="s">
        <v>107</v>
      </c>
      <c r="B6" s="159">
        <v>1995</v>
      </c>
      <c r="C6" s="112">
        <v>1999</v>
      </c>
      <c r="D6" s="68">
        <v>2005</v>
      </c>
      <c r="E6" s="112">
        <v>2009</v>
      </c>
      <c r="F6" s="68">
        <v>2011</v>
      </c>
      <c r="G6" s="112">
        <v>2012</v>
      </c>
      <c r="H6" s="68">
        <v>2013</v>
      </c>
      <c r="I6" s="68">
        <v>2014</v>
      </c>
      <c r="J6" s="68">
        <v>2015</v>
      </c>
      <c r="K6" s="68">
        <v>2016</v>
      </c>
      <c r="L6" s="68">
        <v>2017</v>
      </c>
      <c r="M6" s="68">
        <v>2018</v>
      </c>
    </row>
    <row r="7" spans="1:13" x14ac:dyDescent="0.2">
      <c r="A7" s="153" t="s">
        <v>108</v>
      </c>
      <c r="B7" s="154"/>
      <c r="C7" s="113"/>
      <c r="D7" s="114"/>
      <c r="E7" s="116"/>
      <c r="F7" s="115"/>
      <c r="G7" s="116"/>
      <c r="H7" s="115"/>
      <c r="I7" s="115"/>
      <c r="J7" s="115"/>
      <c r="K7" s="115"/>
      <c r="L7" s="115"/>
      <c r="M7" s="115"/>
    </row>
    <row r="8" spans="1:13" ht="14.25" x14ac:dyDescent="0.2">
      <c r="A8" s="155" t="s">
        <v>109</v>
      </c>
      <c r="B8" s="226">
        <v>1.6516428590710781</v>
      </c>
      <c r="C8" s="227">
        <v>1.6053469691211666</v>
      </c>
      <c r="D8" s="227">
        <v>1.4823865683544666</v>
      </c>
      <c r="E8" s="228">
        <v>1.72472010281324</v>
      </c>
      <c r="F8" s="229">
        <v>1.6271234508177264</v>
      </c>
      <c r="G8" s="228">
        <v>1.6208718265159225</v>
      </c>
      <c r="H8" s="229">
        <v>1.6523770327400409</v>
      </c>
      <c r="I8" s="229">
        <v>1.7150617642432822</v>
      </c>
      <c r="J8" s="229">
        <v>1.9352603266683124</v>
      </c>
      <c r="K8" s="229">
        <v>2.0446021300467248</v>
      </c>
      <c r="L8" s="88">
        <v>2.0991860731168646</v>
      </c>
      <c r="M8" s="88">
        <v>2.0611720657290293</v>
      </c>
    </row>
    <row r="9" spans="1:13" x14ac:dyDescent="0.2">
      <c r="A9" s="153" t="s">
        <v>58</v>
      </c>
      <c r="B9" s="230">
        <v>3.0954392578455852</v>
      </c>
      <c r="C9" s="231">
        <v>3.3813172390829913</v>
      </c>
      <c r="D9" s="231">
        <v>3.3595750379125819</v>
      </c>
      <c r="E9" s="117">
        <v>3.3952807507077618</v>
      </c>
      <c r="F9" s="163">
        <v>3.1870179095229085</v>
      </c>
      <c r="G9" s="117">
        <v>3.2302490511839697</v>
      </c>
      <c r="H9" s="163">
        <v>3.2604166039923395</v>
      </c>
      <c r="I9" s="163">
        <v>3.101837589819497</v>
      </c>
      <c r="J9" s="163">
        <v>3.2190345196656707</v>
      </c>
      <c r="K9" s="163">
        <v>3.2473611170567094</v>
      </c>
      <c r="L9" s="163">
        <v>3.3627857077066974</v>
      </c>
      <c r="M9" s="163">
        <v>3.3210612583378105</v>
      </c>
    </row>
    <row r="10" spans="1:13" x14ac:dyDescent="0.2">
      <c r="A10" s="153" t="s">
        <v>29</v>
      </c>
      <c r="B10" s="230">
        <v>1.7890315612480938</v>
      </c>
      <c r="C10" s="231">
        <v>2.1276414063018474</v>
      </c>
      <c r="D10" s="231">
        <v>2.3933729068052427</v>
      </c>
      <c r="E10" s="117">
        <v>3.0551420598030012</v>
      </c>
      <c r="F10" s="163">
        <v>2.944651358244927</v>
      </c>
      <c r="G10" s="117">
        <v>2.9812471135984198</v>
      </c>
      <c r="H10" s="163">
        <v>2.9704815360309667</v>
      </c>
      <c r="I10" s="163">
        <v>2.9140934885417629</v>
      </c>
      <c r="J10" s="163">
        <v>3.0549665027244424</v>
      </c>
      <c r="K10" s="163">
        <v>3.0928335625267023</v>
      </c>
      <c r="L10" s="163">
        <v>3.0501504800364199</v>
      </c>
      <c r="M10" s="163">
        <v>3.0329203764699346</v>
      </c>
    </row>
    <row r="11" spans="1:13" x14ac:dyDescent="0.2">
      <c r="A11" s="153" t="s">
        <v>31</v>
      </c>
      <c r="B11" s="230">
        <v>2.2043679116987489</v>
      </c>
      <c r="C11" s="231">
        <v>3.0561949765199028</v>
      </c>
      <c r="D11" s="231">
        <v>3.3236988954805176</v>
      </c>
      <c r="E11" s="117">
        <v>3.7340216894914362</v>
      </c>
      <c r="F11" s="163">
        <v>3.6180628087152398</v>
      </c>
      <c r="G11" s="117">
        <v>3.3983236916587494</v>
      </c>
      <c r="H11" s="163">
        <v>3.2713720077720847</v>
      </c>
      <c r="I11" s="163">
        <v>3.1475081803989426</v>
      </c>
      <c r="J11" s="163">
        <v>2.8719634789601911</v>
      </c>
      <c r="K11" s="163">
        <v>2.7244182090677556</v>
      </c>
      <c r="L11" s="163">
        <v>2.7323144472033745</v>
      </c>
      <c r="M11" s="163">
        <v>2.7551334834076573</v>
      </c>
    </row>
    <row r="12" spans="1:13" x14ac:dyDescent="0.2">
      <c r="A12" s="156" t="s">
        <v>68</v>
      </c>
      <c r="B12" s="230">
        <v>1.6751425536831879</v>
      </c>
      <c r="C12" s="231">
        <v>1.7510632054040842</v>
      </c>
      <c r="D12" s="231">
        <v>1.7842021792680547</v>
      </c>
      <c r="E12" s="117">
        <v>1.9894038763221302</v>
      </c>
      <c r="F12" s="163">
        <v>2.0223325773503142</v>
      </c>
      <c r="G12" s="117">
        <v>2.0523407120199599</v>
      </c>
      <c r="H12" s="163">
        <v>2.0610402434278412</v>
      </c>
      <c r="I12" s="163">
        <v>2.0856623814187425</v>
      </c>
      <c r="J12" s="163">
        <v>2.0904935496017685</v>
      </c>
      <c r="K12" s="163">
        <v>2.0939337986299975</v>
      </c>
      <c r="L12" s="163">
        <v>2.134028967665496</v>
      </c>
      <c r="M12" s="163">
        <v>2.1723947173745302</v>
      </c>
    </row>
    <row r="13" spans="1:13" x14ac:dyDescent="0.2">
      <c r="A13" s="161" t="s">
        <v>69</v>
      </c>
      <c r="B13" s="230">
        <v>1.5806093355792799</v>
      </c>
      <c r="C13" s="231">
        <v>1.6493884770422289</v>
      </c>
      <c r="D13" s="231">
        <v>1.6623161373202311</v>
      </c>
      <c r="E13" s="117">
        <v>1.8333318554973599</v>
      </c>
      <c r="F13" s="163">
        <v>1.8725024514390483</v>
      </c>
      <c r="G13" s="117">
        <v>1.9086032271635915</v>
      </c>
      <c r="H13" s="163">
        <v>1.9172147955137269</v>
      </c>
      <c r="I13" s="163">
        <v>1.9424939189359978</v>
      </c>
      <c r="J13" s="163">
        <v>1.9532363995522304</v>
      </c>
      <c r="K13" s="163">
        <v>1.9400287490621597</v>
      </c>
      <c r="L13" s="163">
        <v>1.9798539618408384</v>
      </c>
      <c r="M13" s="163">
        <v>2.0252100934300081</v>
      </c>
    </row>
    <row r="14" spans="1:13" x14ac:dyDescent="0.2">
      <c r="A14" s="153" t="s">
        <v>67</v>
      </c>
      <c r="B14" s="230">
        <v>1.949960956709337</v>
      </c>
      <c r="C14" s="231">
        <v>2.0723729058127964</v>
      </c>
      <c r="D14" s="231">
        <v>2.1194786185553296</v>
      </c>
      <c r="E14" s="117">
        <v>2.2920417462336817</v>
      </c>
      <c r="F14" s="163">
        <v>2.283286800371239</v>
      </c>
      <c r="G14" s="117">
        <v>2.2762497525737841</v>
      </c>
      <c r="H14" s="163">
        <v>2.2977251834252441</v>
      </c>
      <c r="I14" s="163">
        <v>2.318516790671219</v>
      </c>
      <c r="J14" s="163">
        <v>2.3103045455437892</v>
      </c>
      <c r="K14" s="163">
        <v>2.3021103747064995</v>
      </c>
      <c r="L14" s="163">
        <v>2.3422409348357487</v>
      </c>
      <c r="M14" s="163">
        <v>2.3786073449166794</v>
      </c>
    </row>
    <row r="15" spans="1:13" x14ac:dyDescent="0.2">
      <c r="A15" s="153"/>
      <c r="B15" s="232"/>
      <c r="C15" s="233"/>
      <c r="D15" s="107"/>
      <c r="E15" s="119"/>
      <c r="F15" s="118"/>
      <c r="G15" s="119"/>
      <c r="H15" s="118"/>
      <c r="I15" s="118"/>
      <c r="J15" s="118"/>
      <c r="K15" s="118"/>
      <c r="L15" s="118"/>
      <c r="M15" s="118"/>
    </row>
    <row r="16" spans="1:13" x14ac:dyDescent="0.2">
      <c r="A16" s="153" t="s">
        <v>110</v>
      </c>
      <c r="B16" s="232"/>
      <c r="C16" s="233"/>
      <c r="D16" s="107"/>
      <c r="E16" s="119"/>
      <c r="F16" s="118"/>
      <c r="G16" s="119"/>
      <c r="H16" s="118"/>
      <c r="I16" s="118"/>
      <c r="J16" s="118"/>
      <c r="K16" s="118"/>
      <c r="L16" s="118"/>
      <c r="M16" s="118"/>
    </row>
    <row r="17" spans="1:13" x14ac:dyDescent="0.2">
      <c r="A17" s="155" t="s">
        <v>47</v>
      </c>
      <c r="B17" s="226">
        <v>0.93664666953229969</v>
      </c>
      <c r="C17" s="227">
        <v>0.89828543978813113</v>
      </c>
      <c r="D17" s="227">
        <v>0.79309563328805666</v>
      </c>
      <c r="E17" s="228">
        <v>0.88951488605428664</v>
      </c>
      <c r="F17" s="229">
        <v>0.84898644063790984</v>
      </c>
      <c r="G17" s="228">
        <v>0.84732965301227736</v>
      </c>
      <c r="H17" s="229">
        <v>0.86725683310627955</v>
      </c>
      <c r="I17" s="229">
        <v>0.92137579621079124</v>
      </c>
      <c r="J17" s="229">
        <v>1.0428623590882911</v>
      </c>
      <c r="K17" s="229">
        <v>1.0891506796963863</v>
      </c>
      <c r="L17" s="229">
        <v>1.1043484488293012</v>
      </c>
      <c r="M17" s="229">
        <v>1.0618687798440041</v>
      </c>
    </row>
    <row r="18" spans="1:13" x14ac:dyDescent="0.2">
      <c r="A18" s="153" t="s">
        <v>58</v>
      </c>
      <c r="B18" s="232">
        <v>2.3090845108463354</v>
      </c>
      <c r="C18" s="233">
        <v>2.5150663238674951</v>
      </c>
      <c r="D18" s="108">
        <v>2.446227250318568</v>
      </c>
      <c r="E18" s="121">
        <v>2.4082603473576749</v>
      </c>
      <c r="F18" s="120">
        <v>2.2013972995556483</v>
      </c>
      <c r="G18" s="121">
        <v>2.1897172546930528</v>
      </c>
      <c r="H18" s="120">
        <v>2.2480093107672618</v>
      </c>
      <c r="I18" s="120">
        <v>2.079554590468176</v>
      </c>
      <c r="J18" s="120">
        <v>2.2433205726128809</v>
      </c>
      <c r="K18" s="120">
        <v>2.2595764333251567</v>
      </c>
      <c r="L18" s="120">
        <v>2.3985026034065471</v>
      </c>
      <c r="M18" s="120">
        <v>2.3563336706497062</v>
      </c>
    </row>
    <row r="19" spans="1:13" x14ac:dyDescent="0.2">
      <c r="A19" s="153" t="s">
        <v>29</v>
      </c>
      <c r="B19" s="232">
        <v>1.026645356373886</v>
      </c>
      <c r="C19" s="233">
        <v>1.3814597559037005</v>
      </c>
      <c r="D19" s="107">
        <v>1.633568349613477</v>
      </c>
      <c r="E19" s="119">
        <v>2.1318967445147639</v>
      </c>
      <c r="F19" s="118">
        <v>1.9647686067038601</v>
      </c>
      <c r="G19" s="119">
        <v>1.9548525560751127</v>
      </c>
      <c r="H19" s="118">
        <v>1.8815428364578854</v>
      </c>
      <c r="I19" s="118">
        <v>1.8582500784761746</v>
      </c>
      <c r="J19" s="118">
        <v>1.9391008245150303</v>
      </c>
      <c r="K19" s="118">
        <v>2.0124221756877123</v>
      </c>
      <c r="L19" s="118">
        <v>1.9719960288828251</v>
      </c>
      <c r="M19" s="118">
        <v>1.9491938730012746</v>
      </c>
    </row>
    <row r="20" spans="1:13" x14ac:dyDescent="0.2">
      <c r="A20" s="153" t="s">
        <v>31</v>
      </c>
      <c r="B20" s="232">
        <v>1.393593188261677</v>
      </c>
      <c r="C20" s="233">
        <v>2.0832133244035425</v>
      </c>
      <c r="D20" s="108">
        <v>2.3541020238391615</v>
      </c>
      <c r="E20" s="121">
        <v>2.6669843243629878</v>
      </c>
      <c r="F20" s="120">
        <v>2.5492317599167666</v>
      </c>
      <c r="G20" s="121">
        <v>2.3353896048986007</v>
      </c>
      <c r="H20" s="120">
        <v>2.2525340028680358</v>
      </c>
      <c r="I20" s="120">
        <v>2.1312537156169493</v>
      </c>
      <c r="J20" s="120">
        <v>1.9146580883222557</v>
      </c>
      <c r="K20" s="120">
        <v>1.7937366103035151</v>
      </c>
      <c r="L20" s="120">
        <v>1.7829622056096277</v>
      </c>
      <c r="M20" s="120">
        <v>1.8089804931910192</v>
      </c>
    </row>
    <row r="21" spans="1:13" x14ac:dyDescent="0.2">
      <c r="A21" s="156" t="s">
        <v>68</v>
      </c>
      <c r="B21" s="232">
        <v>1.0405092520285781</v>
      </c>
      <c r="C21" s="233">
        <v>1.1220082334164634</v>
      </c>
      <c r="D21" s="108">
        <v>1.1252725098331402</v>
      </c>
      <c r="E21" s="121">
        <v>1.2339551127398811</v>
      </c>
      <c r="F21" s="120">
        <v>1.2853893382723742</v>
      </c>
      <c r="G21" s="121">
        <v>1.3106746257763626</v>
      </c>
      <c r="H21" s="120">
        <v>1.3115509257767635</v>
      </c>
      <c r="I21" s="120">
        <v>1.333371590878309</v>
      </c>
      <c r="J21" s="120">
        <v>1.3502696105120995</v>
      </c>
      <c r="K21" s="120">
        <v>1.3661744910566063</v>
      </c>
      <c r="L21" s="120">
        <v>1.4112044901260714</v>
      </c>
      <c r="M21" s="120">
        <v>1.4446788540804083</v>
      </c>
    </row>
    <row r="22" spans="1:13" x14ac:dyDescent="0.2">
      <c r="A22" s="161" t="s">
        <v>69</v>
      </c>
      <c r="B22" s="232">
        <v>0.97474486696571061</v>
      </c>
      <c r="C22" s="233">
        <v>1.0465159142447358</v>
      </c>
      <c r="D22" s="108">
        <v>1.0330033083253132</v>
      </c>
      <c r="E22" s="119">
        <v>1.1182071668135982</v>
      </c>
      <c r="F22" s="118">
        <v>1.1685099946073312</v>
      </c>
      <c r="G22" s="119">
        <v>1.1974891388813371</v>
      </c>
      <c r="H22" s="118">
        <v>1.2025017314827191</v>
      </c>
      <c r="I22" s="118">
        <v>1.2257930195202742</v>
      </c>
      <c r="J22" s="118">
        <v>1.242416219931344</v>
      </c>
      <c r="K22" s="118">
        <v>1.2623594524364594</v>
      </c>
      <c r="L22" s="118">
        <v>1.3042549558558261</v>
      </c>
      <c r="M22" s="118">
        <v>1.3423362277552784</v>
      </c>
    </row>
    <row r="23" spans="1:13" x14ac:dyDescent="0.2">
      <c r="A23" s="153" t="s">
        <v>67</v>
      </c>
      <c r="B23" s="234">
        <v>1.2993450266464182</v>
      </c>
      <c r="C23" s="235">
        <v>1.4279837352462084</v>
      </c>
      <c r="D23" s="236">
        <v>1.4331497517993868</v>
      </c>
      <c r="E23" s="119">
        <v>1.5327355573756936</v>
      </c>
      <c r="F23" s="118">
        <v>1.5329361799713894</v>
      </c>
      <c r="G23" s="119">
        <v>1.5400564032256925</v>
      </c>
      <c r="H23" s="118">
        <v>1.5664108152829455</v>
      </c>
      <c r="I23" s="118">
        <v>1.5937183164308186</v>
      </c>
      <c r="J23" s="118">
        <v>1.595780118459476</v>
      </c>
      <c r="K23" s="118">
        <v>1.6073528072837546</v>
      </c>
      <c r="L23" s="118">
        <v>1.6497073410943377</v>
      </c>
      <c r="M23" s="118">
        <v>1.6791603847969818</v>
      </c>
    </row>
    <row r="24" spans="1:13" x14ac:dyDescent="0.2">
      <c r="A24" s="153"/>
      <c r="B24" s="232"/>
      <c r="C24" s="233"/>
      <c r="D24" s="107"/>
      <c r="E24" s="119"/>
      <c r="F24" s="118"/>
      <c r="G24" s="119"/>
      <c r="H24" s="118"/>
      <c r="I24" s="118"/>
      <c r="J24" s="118"/>
      <c r="K24" s="118"/>
      <c r="L24" s="118"/>
      <c r="M24" s="118"/>
    </row>
    <row r="25" spans="1:13" x14ac:dyDescent="0.2">
      <c r="A25" s="153" t="s">
        <v>111</v>
      </c>
      <c r="B25" s="232"/>
      <c r="C25" s="233"/>
      <c r="D25" s="107"/>
      <c r="E25" s="119"/>
      <c r="F25" s="118"/>
      <c r="G25" s="119"/>
      <c r="H25" s="118"/>
      <c r="I25" s="118"/>
      <c r="J25" s="118"/>
      <c r="K25" s="118"/>
      <c r="L25" s="118"/>
      <c r="M25" s="118"/>
    </row>
    <row r="26" spans="1:13" x14ac:dyDescent="0.2">
      <c r="A26" s="155" t="s">
        <v>47</v>
      </c>
      <c r="B26" s="226">
        <v>0.28524468975370093</v>
      </c>
      <c r="C26" s="227">
        <v>0.24728033505861235</v>
      </c>
      <c r="D26" s="227">
        <v>0.2321874464506552</v>
      </c>
      <c r="E26" s="228">
        <v>0.28258816931242203</v>
      </c>
      <c r="F26" s="229">
        <v>0.26753842093785796</v>
      </c>
      <c r="G26" s="228">
        <v>0.26616258211307287</v>
      </c>
      <c r="H26" s="229">
        <v>0.26411619601826503</v>
      </c>
      <c r="I26" s="229">
        <v>0.26133989468972058</v>
      </c>
      <c r="J26" s="229">
        <v>0.29105789208425903</v>
      </c>
      <c r="K26" s="229">
        <v>0.28937610469222258</v>
      </c>
      <c r="L26" s="229">
        <v>0.28711997577215637</v>
      </c>
      <c r="M26" s="229">
        <v>0.28556782200370451</v>
      </c>
    </row>
    <row r="27" spans="1:13" x14ac:dyDescent="0.2">
      <c r="A27" s="153" t="s">
        <v>58</v>
      </c>
      <c r="B27" s="160">
        <v>0.11385728663034353</v>
      </c>
      <c r="C27" s="122">
        <v>0.11247545809350787</v>
      </c>
      <c r="D27" s="109">
        <v>0.16393246869333369</v>
      </c>
      <c r="E27" s="109">
        <v>0.14845112501111138</v>
      </c>
      <c r="F27" s="109">
        <v>0.13731573095344438</v>
      </c>
      <c r="G27" s="109">
        <v>0.15513936895919569</v>
      </c>
      <c r="H27" s="109">
        <v>0.12004695146404178</v>
      </c>
      <c r="I27" s="109">
        <v>0.11621121388122914</v>
      </c>
      <c r="J27" s="109">
        <v>0.1100113367773978</v>
      </c>
      <c r="K27" s="109">
        <v>0.11055415012941019</v>
      </c>
      <c r="L27" s="109">
        <v>0.12179211925206278</v>
      </c>
      <c r="M27" s="109">
        <v>0.12010423531565731</v>
      </c>
    </row>
    <row r="28" spans="1:13" x14ac:dyDescent="0.2">
      <c r="A28" s="153" t="s">
        <v>29</v>
      </c>
      <c r="B28" s="160">
        <v>0.30429841687841708</v>
      </c>
      <c r="C28" s="122">
        <v>0.30921754705078641</v>
      </c>
      <c r="D28" s="109">
        <v>0.15439372260569284</v>
      </c>
      <c r="E28" s="122">
        <v>6.324377900422358E-2</v>
      </c>
      <c r="F28" s="109">
        <v>5.9727310937664452E-2</v>
      </c>
      <c r="G28" s="122">
        <v>7.0765087332714069E-2</v>
      </c>
      <c r="H28" s="109">
        <v>6.9959893609844351E-2</v>
      </c>
      <c r="I28" s="109">
        <v>6.6778890501805771E-2</v>
      </c>
      <c r="J28" s="109">
        <v>6.8160962960641794E-2</v>
      </c>
      <c r="K28" s="109">
        <v>6.847871583732483E-2</v>
      </c>
      <c r="L28" s="109">
        <v>9.0616281745927035E-2</v>
      </c>
      <c r="M28" s="109">
        <v>9.1097141581630209E-2</v>
      </c>
    </row>
    <row r="29" spans="1:13" x14ac:dyDescent="0.2">
      <c r="A29" s="153" t="s">
        <v>31</v>
      </c>
      <c r="B29" s="160">
        <v>0.36694523605516038</v>
      </c>
      <c r="C29" s="122">
        <v>0.34812764569479027</v>
      </c>
      <c r="D29" s="109">
        <v>0.31757212166109045</v>
      </c>
      <c r="E29" s="122">
        <v>0.3396457713194716</v>
      </c>
      <c r="F29" s="109">
        <v>0.32005979858382411</v>
      </c>
      <c r="G29" s="122">
        <v>0.30634360839049529</v>
      </c>
      <c r="H29" s="109">
        <v>0.29189363795204604</v>
      </c>
      <c r="I29" s="109">
        <v>0.27216441031044436</v>
      </c>
      <c r="J29" s="109">
        <v>0.23473756416018166</v>
      </c>
      <c r="K29" s="109">
        <v>0.22223448174403956</v>
      </c>
      <c r="L29" s="109">
        <v>0.23329925243324351</v>
      </c>
      <c r="M29" s="109">
        <v>0.22896320325940892</v>
      </c>
    </row>
    <row r="30" spans="1:13" x14ac:dyDescent="0.2">
      <c r="A30" s="156" t="s">
        <v>68</v>
      </c>
      <c r="B30" s="160">
        <v>0.27186035024459548</v>
      </c>
      <c r="C30" s="122">
        <v>0.24536801136240191</v>
      </c>
      <c r="D30" s="109">
        <v>0.23717410567003533</v>
      </c>
      <c r="E30" s="119">
        <v>0.25469740380183853</v>
      </c>
      <c r="F30" s="118">
        <v>0.2432180513640094</v>
      </c>
      <c r="G30" s="119">
        <v>0.24463143489000619</v>
      </c>
      <c r="H30" s="118">
        <v>0.24586562406741083</v>
      </c>
      <c r="I30" s="118">
        <v>0.24397466618691685</v>
      </c>
      <c r="J30" s="118">
        <v>0.23826323164931762</v>
      </c>
      <c r="K30" s="118">
        <v>0.23540836431566853</v>
      </c>
      <c r="L30" s="118">
        <v>0.23562498122093031</v>
      </c>
      <c r="M30" s="118">
        <v>0.23526944100313199</v>
      </c>
    </row>
    <row r="31" spans="1:13" x14ac:dyDescent="0.2">
      <c r="A31" s="161" t="s">
        <v>69</v>
      </c>
      <c r="B31" s="160">
        <v>0.26677192102918945</v>
      </c>
      <c r="C31" s="122">
        <v>0.24239204202732637</v>
      </c>
      <c r="D31" s="109">
        <v>0.23435216477429277</v>
      </c>
      <c r="E31" s="119">
        <v>0.25067011432788422</v>
      </c>
      <c r="F31" s="118">
        <v>0.24214447211854967</v>
      </c>
      <c r="G31" s="119">
        <v>0.24301816955673972</v>
      </c>
      <c r="H31" s="118">
        <v>0.24378106728858037</v>
      </c>
      <c r="I31" s="118">
        <v>0.24154922941911255</v>
      </c>
      <c r="J31" s="118">
        <v>0.23906832445378273</v>
      </c>
      <c r="K31" s="118">
        <v>0.22116002954593286</v>
      </c>
      <c r="L31" s="118">
        <v>0.22161940890893456</v>
      </c>
      <c r="M31" s="118">
        <v>0.22069783280567112</v>
      </c>
    </row>
    <row r="32" spans="1:13" x14ac:dyDescent="0.2">
      <c r="A32" s="153" t="s">
        <v>67</v>
      </c>
      <c r="B32" s="160">
        <v>0.28179763289384469</v>
      </c>
      <c r="C32" s="122">
        <v>0.25450263000138024</v>
      </c>
      <c r="D32" s="109">
        <v>0.25334494614206443</v>
      </c>
      <c r="E32" s="119">
        <v>0.27549497504950549</v>
      </c>
      <c r="F32" s="118">
        <v>0.27125452127713823</v>
      </c>
      <c r="G32" s="119">
        <v>0.26447712212962621</v>
      </c>
      <c r="H32" s="118">
        <v>0.26141671790928472</v>
      </c>
      <c r="I32" s="118">
        <v>0.25567638275232579</v>
      </c>
      <c r="J32" s="118">
        <v>0.24983037514028969</v>
      </c>
      <c r="K32" s="118">
        <v>0.23216053607292117</v>
      </c>
      <c r="L32" s="118">
        <v>0.23137708988730984</v>
      </c>
      <c r="M32" s="118">
        <v>0.23609171561355247</v>
      </c>
    </row>
    <row r="33" spans="1:13" x14ac:dyDescent="0.2">
      <c r="A33" s="153"/>
      <c r="B33" s="232"/>
      <c r="C33" s="233"/>
      <c r="D33" s="107"/>
      <c r="E33" s="119"/>
      <c r="F33" s="118"/>
      <c r="G33" s="119"/>
      <c r="H33" s="118"/>
      <c r="I33" s="118"/>
      <c r="J33" s="118"/>
      <c r="K33" s="118"/>
      <c r="L33" s="118"/>
      <c r="M33" s="118"/>
    </row>
    <row r="34" spans="1:13" x14ac:dyDescent="0.2">
      <c r="A34" s="156" t="s">
        <v>112</v>
      </c>
      <c r="B34" s="232"/>
      <c r="C34" s="233"/>
      <c r="D34" s="107"/>
      <c r="E34" s="119"/>
      <c r="F34" s="118"/>
      <c r="G34" s="119"/>
      <c r="H34" s="118"/>
      <c r="I34" s="118"/>
      <c r="J34" s="118"/>
      <c r="K34" s="118"/>
      <c r="L34" s="118"/>
      <c r="M34" s="118"/>
    </row>
    <row r="35" spans="1:13" x14ac:dyDescent="0.2">
      <c r="A35" s="155" t="s">
        <v>47</v>
      </c>
      <c r="B35" s="226">
        <v>0.42975149978507754</v>
      </c>
      <c r="C35" s="227">
        <v>0.45978119427442282</v>
      </c>
      <c r="D35" s="227">
        <v>0.45710348861575473</v>
      </c>
      <c r="E35" s="228">
        <v>0.55261704744653151</v>
      </c>
      <c r="F35" s="229">
        <v>0.51059858924195833</v>
      </c>
      <c r="G35" s="228">
        <v>0.50737959139057232</v>
      </c>
      <c r="H35" s="229">
        <v>0.52100400361549659</v>
      </c>
      <c r="I35" s="229">
        <v>0.5323460733427704</v>
      </c>
      <c r="J35" s="229">
        <v>0.60134007549576241</v>
      </c>
      <c r="K35" s="229">
        <v>0.66607534565811577</v>
      </c>
      <c r="L35" s="229">
        <v>0.7077176485154073</v>
      </c>
      <c r="M35" s="229">
        <v>0.7137354638813207</v>
      </c>
    </row>
    <row r="36" spans="1:13" x14ac:dyDescent="0.2">
      <c r="A36" s="153" t="s">
        <v>58</v>
      </c>
      <c r="B36" s="232">
        <v>0.66762010999736199</v>
      </c>
      <c r="C36" s="233">
        <v>0.74992470724144111</v>
      </c>
      <c r="D36" s="108">
        <v>0.73894138177500823</v>
      </c>
      <c r="E36" s="121">
        <v>0.83608511636802352</v>
      </c>
      <c r="F36" s="120">
        <v>0.83819196036379673</v>
      </c>
      <c r="G36" s="121">
        <v>0.87593499053989132</v>
      </c>
      <c r="H36" s="120">
        <v>0.88500946066245312</v>
      </c>
      <c r="I36" s="120">
        <v>0.89860822044065081</v>
      </c>
      <c r="J36" s="120">
        <v>0.85974082671630125</v>
      </c>
      <c r="K36" s="120">
        <v>0.87093386207254264</v>
      </c>
      <c r="L36" s="120">
        <v>0.83849106634373261</v>
      </c>
      <c r="M36" s="120">
        <v>0.84087462559332393</v>
      </c>
    </row>
    <row r="37" spans="1:13" x14ac:dyDescent="0.2">
      <c r="A37" s="153" t="s">
        <v>29</v>
      </c>
      <c r="B37" s="232">
        <v>0.4387917564879647</v>
      </c>
      <c r="C37" s="233">
        <v>0.4134445608261752</v>
      </c>
      <c r="D37" s="105">
        <v>0.58940373913063715</v>
      </c>
      <c r="E37" s="124">
        <v>0.84702049671551427</v>
      </c>
      <c r="F37" s="123">
        <v>0.90930866863458326</v>
      </c>
      <c r="G37" s="124">
        <v>0.94333397030355193</v>
      </c>
      <c r="H37" s="123">
        <v>1.0065933136871235</v>
      </c>
      <c r="I37" s="123">
        <v>0.97710186117456987</v>
      </c>
      <c r="J37" s="123">
        <v>1.0369011044048642</v>
      </c>
      <c r="K37" s="123">
        <v>1.0010588164430434</v>
      </c>
      <c r="L37" s="123">
        <v>0.97843516393547392</v>
      </c>
      <c r="M37" s="123">
        <v>0.98345731341888953</v>
      </c>
    </row>
    <row r="38" spans="1:13" x14ac:dyDescent="0.2">
      <c r="A38" s="153" t="s">
        <v>31</v>
      </c>
      <c r="B38" s="232">
        <v>0.43082487042993844</v>
      </c>
      <c r="C38" s="233">
        <v>0.60257754767720384</v>
      </c>
      <c r="D38" s="108">
        <v>0.63277611469029116</v>
      </c>
      <c r="E38" s="121">
        <v>0.70582045370762647</v>
      </c>
      <c r="F38" s="120">
        <v>0.72315932484166501</v>
      </c>
      <c r="G38" s="121">
        <v>0.73351771067017513</v>
      </c>
      <c r="H38" s="120">
        <v>0.70384346200341619</v>
      </c>
      <c r="I38" s="120">
        <v>0.71993794013446299</v>
      </c>
      <c r="J38" s="120">
        <v>0.70038082172339566</v>
      </c>
      <c r="K38" s="120">
        <v>0.68490883513088563</v>
      </c>
      <c r="L38" s="120">
        <v>0.69365696910145924</v>
      </c>
      <c r="M38" s="120">
        <v>0.69493541953762272</v>
      </c>
    </row>
    <row r="39" spans="1:13" x14ac:dyDescent="0.2">
      <c r="A39" s="156" t="s">
        <v>68</v>
      </c>
      <c r="B39" s="232">
        <v>0.34827767055677966</v>
      </c>
      <c r="C39" s="233">
        <v>0.36809112830985957</v>
      </c>
      <c r="D39" s="237">
        <v>0.40202049498102171</v>
      </c>
      <c r="E39" s="121">
        <v>0.47662860037561539</v>
      </c>
      <c r="F39" s="120">
        <v>0.47128308815521858</v>
      </c>
      <c r="G39" s="121">
        <v>0.47468848281139592</v>
      </c>
      <c r="H39" s="120">
        <v>0.48292578671352238</v>
      </c>
      <c r="I39" s="120">
        <v>0.48689669461852225</v>
      </c>
      <c r="J39" s="120">
        <v>0.47971056578205151</v>
      </c>
      <c r="K39" s="120">
        <v>0.4706371182588982</v>
      </c>
      <c r="L39" s="120">
        <v>0.46685933222210896</v>
      </c>
      <c r="M39" s="120">
        <v>0.47228070830280505</v>
      </c>
    </row>
    <row r="40" spans="1:13" x14ac:dyDescent="0.2">
      <c r="A40" s="161" t="s">
        <v>69</v>
      </c>
      <c r="B40" s="232">
        <v>0.32594075346976548</v>
      </c>
      <c r="C40" s="233">
        <v>0.34625186800508234</v>
      </c>
      <c r="D40" s="237">
        <v>0.37701998103821827</v>
      </c>
      <c r="E40" s="121">
        <v>0.4430899636581338</v>
      </c>
      <c r="F40" s="120">
        <v>0.4419404546936832</v>
      </c>
      <c r="G40" s="121">
        <v>0.4482155801633298</v>
      </c>
      <c r="H40" s="120">
        <v>0.45261925445482876</v>
      </c>
      <c r="I40" s="120">
        <v>0.45614608257705602</v>
      </c>
      <c r="J40" s="120">
        <v>0.45211578047186263</v>
      </c>
      <c r="K40" s="120">
        <v>0.43731506273933102</v>
      </c>
      <c r="L40" s="120">
        <v>0.43598909215113202</v>
      </c>
      <c r="M40" s="120">
        <v>0.44436897641018519</v>
      </c>
    </row>
    <row r="41" spans="1:13" x14ac:dyDescent="0.2">
      <c r="A41" s="153" t="s">
        <v>67</v>
      </c>
      <c r="B41" s="157">
        <v>0.31927354666119195</v>
      </c>
      <c r="C41" s="125">
        <v>0.33468546566320817</v>
      </c>
      <c r="D41" s="126">
        <v>0.37631173105203281</v>
      </c>
      <c r="E41" s="119">
        <v>0.42161294904416141</v>
      </c>
      <c r="F41" s="118">
        <v>0.4213614856634752</v>
      </c>
      <c r="G41" s="119">
        <v>0.41696019917664878</v>
      </c>
      <c r="H41" s="118">
        <v>0.41646915377303262</v>
      </c>
      <c r="I41" s="118">
        <v>0.41462190263386478</v>
      </c>
      <c r="J41" s="118">
        <v>0.40976025896689028</v>
      </c>
      <c r="K41" s="118">
        <v>0.40695598376350678</v>
      </c>
      <c r="L41" s="118">
        <v>0.40512460914154547</v>
      </c>
      <c r="M41" s="118">
        <v>0.40671422268882629</v>
      </c>
    </row>
    <row r="42" spans="1:13" x14ac:dyDescent="0.2">
      <c r="A42" s="153"/>
      <c r="B42" s="232"/>
      <c r="C42" s="233"/>
      <c r="D42" s="107"/>
      <c r="E42" s="119"/>
      <c r="F42" s="118"/>
      <c r="G42" s="119"/>
      <c r="H42" s="118"/>
      <c r="I42" s="118"/>
      <c r="J42" s="118"/>
      <c r="K42" s="118"/>
      <c r="L42" s="118"/>
      <c r="M42" s="118"/>
    </row>
    <row r="43" spans="1:13" x14ac:dyDescent="0.2">
      <c r="A43" s="156" t="s">
        <v>113</v>
      </c>
      <c r="B43" s="238"/>
      <c r="C43" s="239"/>
      <c r="D43" s="240"/>
      <c r="E43" s="241"/>
      <c r="F43" s="242"/>
      <c r="G43" s="241"/>
      <c r="H43" s="242"/>
      <c r="I43" s="242"/>
      <c r="J43" s="242"/>
      <c r="K43" s="242"/>
      <c r="L43" s="242"/>
      <c r="M43" s="242"/>
    </row>
    <row r="44" spans="1:13" x14ac:dyDescent="0.2">
      <c r="A44" s="155" t="s">
        <v>47</v>
      </c>
      <c r="B44" s="243">
        <v>5.4916265198440009</v>
      </c>
      <c r="C44" s="244">
        <v>5.6925145674585389</v>
      </c>
      <c r="D44" s="244">
        <v>6.4819165044343503</v>
      </c>
      <c r="E44" s="245">
        <v>7.4738041002277908</v>
      </c>
      <c r="F44" s="246">
        <v>7.4601251766606094</v>
      </c>
      <c r="G44" s="245">
        <v>7.5128511655708312</v>
      </c>
      <c r="H44" s="246">
        <v>7.5858267716535437</v>
      </c>
      <c r="I44" s="246">
        <v>7.8444617481020051</v>
      </c>
      <c r="J44" s="246">
        <v>8.1712909441233137</v>
      </c>
      <c r="K44" s="246">
        <v>8.3877005347593592</v>
      </c>
      <c r="L44" s="246">
        <v>8.7614174720485121</v>
      </c>
      <c r="M44" s="246">
        <v>8.772778614457831</v>
      </c>
    </row>
    <row r="45" spans="1:13" x14ac:dyDescent="0.2">
      <c r="A45" s="153" t="s">
        <v>58</v>
      </c>
      <c r="B45" s="158">
        <v>7.0959226908654234</v>
      </c>
      <c r="C45" s="130">
        <v>7.5270299426500635</v>
      </c>
      <c r="D45" s="127">
        <v>8.5891955346859223</v>
      </c>
      <c r="E45" s="128">
        <v>8.3199440770016668</v>
      </c>
      <c r="F45" s="110">
        <v>8.3017609956398424</v>
      </c>
      <c r="G45" s="128">
        <v>8.5375128684580961</v>
      </c>
      <c r="H45" s="110">
        <v>8.4326694721053297</v>
      </c>
      <c r="I45" s="110">
        <v>8.608925237982282</v>
      </c>
      <c r="J45" s="110">
        <v>8.5263082700628612</v>
      </c>
      <c r="K45" s="110">
        <v>9.1392810714393686</v>
      </c>
      <c r="L45" s="110">
        <v>8.8417829125943292</v>
      </c>
      <c r="M45" s="110">
        <v>9.0426603825069609</v>
      </c>
    </row>
    <row r="46" spans="1:13" x14ac:dyDescent="0.2">
      <c r="A46" s="156" t="s">
        <v>29</v>
      </c>
      <c r="B46" s="158">
        <v>5.7766730401529633</v>
      </c>
      <c r="C46" s="130">
        <v>6.8505919939860931</v>
      </c>
      <c r="D46" s="129">
        <v>8.0270468289352284</v>
      </c>
      <c r="E46" s="128">
        <v>10.124569980083288</v>
      </c>
      <c r="F46" s="110">
        <v>10.338420107719928</v>
      </c>
      <c r="G46" s="128">
        <v>10.326256483634412</v>
      </c>
      <c r="H46" s="110">
        <v>10.287546766435062</v>
      </c>
      <c r="I46" s="110">
        <v>10.342193868509659</v>
      </c>
      <c r="J46" s="110">
        <v>10.602428722280887</v>
      </c>
      <c r="K46" s="110">
        <v>10.97207191481934</v>
      </c>
      <c r="L46" s="110">
        <v>10.966360325992717</v>
      </c>
      <c r="M46" s="110">
        <v>11.147911632723508</v>
      </c>
    </row>
    <row r="47" spans="1:13" x14ac:dyDescent="0.2">
      <c r="A47" s="153" t="s">
        <v>31</v>
      </c>
      <c r="B47" s="158">
        <v>6.5848310427189789</v>
      </c>
      <c r="C47" s="130">
        <v>9.7965153421740396</v>
      </c>
      <c r="D47" s="127">
        <v>10.955058417109852</v>
      </c>
      <c r="E47" s="128">
        <v>10.501978104103843</v>
      </c>
      <c r="F47" s="110">
        <v>10.119307388230053</v>
      </c>
      <c r="G47" s="128">
        <v>9.9827513852973784</v>
      </c>
      <c r="H47" s="110">
        <v>9.7393086964515536</v>
      </c>
      <c r="I47" s="110">
        <v>9.5432860411899316</v>
      </c>
      <c r="J47" s="110">
        <v>9.1902563634704855</v>
      </c>
      <c r="K47" s="110">
        <v>8.6308845740905866</v>
      </c>
      <c r="L47" s="110">
        <v>8.8955557169311206</v>
      </c>
      <c r="M47" s="110">
        <v>9.0662593814582504</v>
      </c>
    </row>
    <row r="48" spans="1:13" x14ac:dyDescent="0.2">
      <c r="A48" s="162" t="s">
        <v>68</v>
      </c>
      <c r="B48" s="158">
        <v>4.2758390450863208</v>
      </c>
      <c r="C48" s="130">
        <v>4.5584545503620042</v>
      </c>
      <c r="D48" s="127">
        <v>5.0401023068625852</v>
      </c>
      <c r="E48" s="128">
        <v>5.6100183588664576</v>
      </c>
      <c r="F48" s="110">
        <v>5.8208678827264011</v>
      </c>
      <c r="G48" s="128">
        <v>5.9313280761563689</v>
      </c>
      <c r="H48" s="110">
        <v>5.9936465203251119</v>
      </c>
      <c r="I48" s="110">
        <v>6.1157755572447314</v>
      </c>
      <c r="J48" s="110">
        <v>6.3059714083945391</v>
      </c>
      <c r="K48" s="110">
        <v>6.4514729468848016</v>
      </c>
      <c r="L48" s="110">
        <v>6.7279135456076071</v>
      </c>
      <c r="M48" s="110">
        <v>7.0312308157722034</v>
      </c>
    </row>
    <row r="49" spans="1:13" x14ac:dyDescent="0.2">
      <c r="A49" s="161" t="s">
        <v>69</v>
      </c>
      <c r="B49" s="158">
        <v>3.8739496824092257</v>
      </c>
      <c r="C49" s="130">
        <v>4.0505393393066544</v>
      </c>
      <c r="D49" s="127">
        <v>4.4483201570685145</v>
      </c>
      <c r="E49" s="110">
        <v>4.9482731249908563</v>
      </c>
      <c r="F49" s="110">
        <v>5.1754276140551196</v>
      </c>
      <c r="G49" s="110">
        <v>5.2906863463806859</v>
      </c>
      <c r="H49" s="110">
        <v>5.3618559110422312</v>
      </c>
      <c r="I49" s="110">
        <v>5.4894674381772104</v>
      </c>
      <c r="J49" s="110">
        <v>5.6606513969105734</v>
      </c>
      <c r="K49" s="110">
        <v>5.7927310897614461</v>
      </c>
      <c r="L49" s="110">
        <v>6.1006329224535936</v>
      </c>
      <c r="M49" s="110">
        <v>6.431174633704936</v>
      </c>
    </row>
    <row r="50" spans="1:13" x14ac:dyDescent="0.2">
      <c r="A50" s="153"/>
      <c r="B50" s="238"/>
      <c r="C50" s="239"/>
      <c r="D50" s="240"/>
      <c r="E50" s="242"/>
      <c r="F50" s="242"/>
      <c r="G50" s="242"/>
      <c r="H50" s="242"/>
      <c r="I50" s="242"/>
      <c r="J50" s="242"/>
      <c r="K50" s="242"/>
      <c r="L50" s="242"/>
      <c r="M50" s="242"/>
    </row>
    <row r="51" spans="1:13" ht="25.5" x14ac:dyDescent="0.2">
      <c r="A51" s="156" t="s">
        <v>114</v>
      </c>
      <c r="B51" s="238"/>
      <c r="C51" s="239"/>
      <c r="D51" s="240"/>
      <c r="E51" s="242"/>
      <c r="F51" s="242"/>
      <c r="G51" s="242"/>
      <c r="H51" s="242"/>
      <c r="I51" s="242"/>
      <c r="J51" s="242"/>
      <c r="K51" s="242"/>
      <c r="L51" s="242"/>
      <c r="M51" s="242"/>
    </row>
    <row r="52" spans="1:13" x14ac:dyDescent="0.2">
      <c r="A52" s="155" t="s">
        <v>47</v>
      </c>
      <c r="B52" s="247">
        <v>66.551090316651354</v>
      </c>
      <c r="C52" s="248">
        <v>72.027559055118104</v>
      </c>
      <c r="D52" s="249">
        <v>70.748083655087939</v>
      </c>
      <c r="E52" s="250">
        <v>72.796542074201326</v>
      </c>
      <c r="F52" s="250">
        <v>73.688768606224627</v>
      </c>
      <c r="G52" s="250">
        <v>73.835096931604213</v>
      </c>
      <c r="H52" s="250">
        <v>73.468964085530402</v>
      </c>
      <c r="I52" s="250">
        <v>72.553788123185342</v>
      </c>
      <c r="J52" s="250">
        <v>72.229951189605984</v>
      </c>
      <c r="K52" s="250">
        <v>72.664966528530442</v>
      </c>
      <c r="L52" s="250">
        <v>72.743002984816371</v>
      </c>
      <c r="M52" s="250">
        <v>73.682968176648572</v>
      </c>
    </row>
    <row r="53" spans="1:13" x14ac:dyDescent="0.2">
      <c r="A53" s="153" t="s">
        <v>58</v>
      </c>
      <c r="B53" s="158">
        <v>53.747904526223358</v>
      </c>
      <c r="C53" s="130">
        <v>59.874867895036409</v>
      </c>
      <c r="D53" s="127">
        <v>70.916874041027882</v>
      </c>
      <c r="E53" s="251">
        <v>61.150679265281852</v>
      </c>
      <c r="F53" s="251">
        <v>62.084262859328184</v>
      </c>
      <c r="G53" s="251">
        <v>60.635889359188901</v>
      </c>
      <c r="H53" s="251">
        <v>79.293946168953894</v>
      </c>
      <c r="I53" s="251">
        <v>79.837791860841236</v>
      </c>
      <c r="J53" s="251">
        <v>79.872173881820686</v>
      </c>
      <c r="K53" s="251">
        <v>77.596206858529058</v>
      </c>
      <c r="L53" s="251">
        <v>82.237315581144301</v>
      </c>
      <c r="M53" s="251">
        <v>81.67610394409364</v>
      </c>
    </row>
    <row r="54" spans="1:13" x14ac:dyDescent="0.2">
      <c r="A54" s="156" t="s">
        <v>29</v>
      </c>
      <c r="B54" s="158">
        <v>52.806831722494373</v>
      </c>
      <c r="C54" s="130">
        <v>51.972456929660929</v>
      </c>
      <c r="D54" s="129">
        <v>64.781469896671851</v>
      </c>
      <c r="E54" s="252">
        <v>65.790979648771426</v>
      </c>
      <c r="F54" s="252">
        <v>68.040288269514633</v>
      </c>
      <c r="G54" s="252">
        <v>69.422230536199578</v>
      </c>
      <c r="H54" s="252">
        <v>69.0428442781934</v>
      </c>
      <c r="I54" s="252">
        <v>70.95320505131852</v>
      </c>
      <c r="J54" s="252">
        <v>71.08875720000664</v>
      </c>
      <c r="K54" s="252">
        <v>71.29448448114033</v>
      </c>
      <c r="L54" s="252">
        <v>71.830874563192765</v>
      </c>
      <c r="M54" s="252">
        <v>71.83044077348238</v>
      </c>
    </row>
    <row r="55" spans="1:13" x14ac:dyDescent="0.2">
      <c r="A55" s="153" t="s">
        <v>31</v>
      </c>
      <c r="B55" s="158" t="s">
        <v>23</v>
      </c>
      <c r="C55" s="130" t="s">
        <v>23</v>
      </c>
      <c r="D55" s="127">
        <v>68.872598996264074</v>
      </c>
      <c r="E55" s="251">
        <v>72.854390588152853</v>
      </c>
      <c r="F55" s="251">
        <v>73.364466081637872</v>
      </c>
      <c r="G55" s="251">
        <v>74.876843353152765</v>
      </c>
      <c r="H55" s="251">
        <v>73.994045922287384</v>
      </c>
      <c r="I55" s="251">
        <v>73.4326743423198</v>
      </c>
      <c r="J55" s="251">
        <v>74.484585206245342</v>
      </c>
      <c r="K55" s="251">
        <v>75.708897242843548</v>
      </c>
      <c r="L55" s="251">
        <v>75.607416553567958</v>
      </c>
      <c r="M55" s="251">
        <v>75.765277047387286</v>
      </c>
    </row>
    <row r="56" spans="1:13" x14ac:dyDescent="0.2">
      <c r="A56" s="162" t="s">
        <v>68</v>
      </c>
      <c r="B56" s="158">
        <v>52.025982042798937</v>
      </c>
      <c r="C56" s="130">
        <v>54.359505112903584</v>
      </c>
      <c r="D56" s="127">
        <v>61.539845429347082</v>
      </c>
      <c r="E56" s="252">
        <v>61.567592522397582</v>
      </c>
      <c r="F56" s="252">
        <v>61.640777131496982</v>
      </c>
      <c r="G56" s="252">
        <v>62.543162694843446</v>
      </c>
      <c r="H56" s="252">
        <v>63.42772607218442</v>
      </c>
      <c r="I56" s="252">
        <v>62.964229531162864</v>
      </c>
      <c r="J56" s="252">
        <v>63.542441693915897</v>
      </c>
      <c r="K56" s="252">
        <v>63.483795021345621</v>
      </c>
      <c r="L56" s="252">
        <v>63.177810615542249</v>
      </c>
      <c r="M56" s="252">
        <v>63.015506286800928</v>
      </c>
    </row>
    <row r="57" spans="1:13" x14ac:dyDescent="0.2">
      <c r="A57" s="161" t="s">
        <v>69</v>
      </c>
      <c r="B57" s="158">
        <v>52.681340267074162</v>
      </c>
      <c r="C57" s="130">
        <v>55.266530572771131</v>
      </c>
      <c r="D57" s="127">
        <v>62.446042743158181</v>
      </c>
      <c r="E57" s="251">
        <v>62.502452415078913</v>
      </c>
      <c r="F57" s="251">
        <v>62.258604854034751</v>
      </c>
      <c r="G57" s="251">
        <v>63.033785257308836</v>
      </c>
      <c r="H57" s="251">
        <v>63.874851852178423</v>
      </c>
      <c r="I57" s="251">
        <v>63.522344887987835</v>
      </c>
      <c r="J57" s="251">
        <v>63.965872786050667</v>
      </c>
      <c r="K57" s="251">
        <v>64.09167223703146</v>
      </c>
      <c r="L57" s="251">
        <v>63.972600367033181</v>
      </c>
      <c r="M57" s="251">
        <v>63.500050226409691</v>
      </c>
    </row>
    <row r="58" spans="1:13" x14ac:dyDescent="0.2">
      <c r="A58" s="7"/>
    </row>
    <row r="59" spans="1:13" x14ac:dyDescent="0.2">
      <c r="A59" s="15" t="s">
        <v>115</v>
      </c>
      <c r="B59" s="22"/>
    </row>
    <row r="60" spans="1:13" x14ac:dyDescent="0.2">
      <c r="A60" s="14" t="s">
        <v>86</v>
      </c>
    </row>
    <row r="61" spans="1:13" x14ac:dyDescent="0.2">
      <c r="A61" s="15"/>
    </row>
    <row r="63" spans="1:13" x14ac:dyDescent="0.2">
      <c r="A63" s="23"/>
    </row>
  </sheetData>
  <pageMargins left="0.51181102362204722" right="0.39370078740157483" top="0.59055118110236227" bottom="0.62992125984251968" header="0.51181102362204722" footer="0.51181102362204722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M239"/>
  <sheetViews>
    <sheetView zoomScaleNormal="100" workbookViewId="0">
      <selection activeCell="C51" sqref="C51"/>
    </sheetView>
  </sheetViews>
  <sheetFormatPr baseColWidth="10" defaultColWidth="11.42578125" defaultRowHeight="12.75" x14ac:dyDescent="0.2"/>
  <cols>
    <col min="1" max="1" width="16.7109375" style="12" customWidth="1"/>
    <col min="2" max="13" width="7.5703125" style="12" customWidth="1"/>
    <col min="14" max="14" width="7.5703125" style="5" customWidth="1"/>
    <col min="15" max="22" width="7.5703125" style="12" customWidth="1"/>
    <col min="23" max="23" width="6.7109375" style="12" bestFit="1" customWidth="1"/>
    <col min="24" max="25" width="7.5703125" style="12" customWidth="1"/>
    <col min="26" max="16384" width="11.42578125" style="12"/>
  </cols>
  <sheetData>
    <row r="1" spans="1:39" x14ac:dyDescent="0.2">
      <c r="A1" s="1" t="s">
        <v>87</v>
      </c>
      <c r="C1" s="1"/>
    </row>
    <row r="2" spans="1:39" ht="18" x14ac:dyDescent="0.25">
      <c r="A2" s="3" t="s">
        <v>116</v>
      </c>
    </row>
    <row r="3" spans="1:39" ht="15.75" x14ac:dyDescent="0.25">
      <c r="A3" s="17" t="s">
        <v>117</v>
      </c>
    </row>
    <row r="4" spans="1:39" x14ac:dyDescent="0.2">
      <c r="A4" s="11"/>
    </row>
    <row r="5" spans="1:39" ht="14.25" x14ac:dyDescent="0.2">
      <c r="A5" s="16" t="s">
        <v>118</v>
      </c>
      <c r="B5" s="24">
        <v>1995</v>
      </c>
      <c r="C5" s="24">
        <v>1996</v>
      </c>
      <c r="D5" s="24">
        <v>1997</v>
      </c>
      <c r="E5" s="24">
        <v>1998</v>
      </c>
      <c r="F5" s="24">
        <v>1999</v>
      </c>
      <c r="G5" s="24">
        <v>2000</v>
      </c>
      <c r="H5" s="24">
        <v>2001</v>
      </c>
      <c r="I5" s="24">
        <v>2002</v>
      </c>
      <c r="J5" s="24">
        <v>2003</v>
      </c>
      <c r="K5" s="24">
        <v>2004</v>
      </c>
      <c r="L5" s="24">
        <v>2005</v>
      </c>
      <c r="M5" s="6">
        <v>2006</v>
      </c>
      <c r="N5" s="6">
        <v>2007</v>
      </c>
      <c r="O5" s="6">
        <v>2008</v>
      </c>
      <c r="P5" s="6">
        <v>2009</v>
      </c>
      <c r="Q5" s="6">
        <v>2010</v>
      </c>
      <c r="R5" s="6">
        <v>2011</v>
      </c>
      <c r="S5" s="6">
        <v>2012</v>
      </c>
      <c r="T5" s="6">
        <v>2013</v>
      </c>
      <c r="U5" s="6">
        <v>2014</v>
      </c>
      <c r="V5" s="6">
        <v>2015</v>
      </c>
      <c r="W5" s="6">
        <v>2016</v>
      </c>
      <c r="X5" s="6">
        <v>2017</v>
      </c>
      <c r="Y5" s="6">
        <v>2018</v>
      </c>
    </row>
    <row r="6" spans="1:39" x14ac:dyDescent="0.2">
      <c r="A6" s="10" t="s">
        <v>119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x14ac:dyDescent="0.2">
      <c r="A7" s="8" t="s">
        <v>29</v>
      </c>
      <c r="B7" s="30">
        <v>779</v>
      </c>
      <c r="C7" s="30">
        <v>802</v>
      </c>
      <c r="D7" s="30">
        <v>944</v>
      </c>
      <c r="E7" s="30">
        <v>942</v>
      </c>
      <c r="F7" s="30">
        <v>976</v>
      </c>
      <c r="G7" s="30">
        <v>998</v>
      </c>
      <c r="H7" s="30">
        <v>1020</v>
      </c>
      <c r="I7" s="30">
        <v>1032</v>
      </c>
      <c r="J7" s="30">
        <v>1105</v>
      </c>
      <c r="K7" s="30">
        <v>1050</v>
      </c>
      <c r="L7" s="30">
        <v>1023</v>
      </c>
      <c r="M7" s="111">
        <v>981</v>
      </c>
      <c r="N7" s="131">
        <v>1090</v>
      </c>
      <c r="O7" s="131">
        <v>1165</v>
      </c>
      <c r="P7" s="131">
        <v>1248</v>
      </c>
      <c r="Q7" s="131">
        <v>1489</v>
      </c>
      <c r="R7" s="131">
        <v>1608</v>
      </c>
      <c r="S7" s="131">
        <v>1647</v>
      </c>
      <c r="T7" s="131">
        <v>2004</v>
      </c>
      <c r="U7" s="131">
        <v>2200</v>
      </c>
      <c r="V7" s="131">
        <v>2123</v>
      </c>
      <c r="W7" s="131">
        <v>2261</v>
      </c>
      <c r="X7" s="131">
        <v>2137</v>
      </c>
      <c r="Y7" s="131">
        <v>2083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 x14ac:dyDescent="0.2">
      <c r="A8" s="8" t="s">
        <v>31</v>
      </c>
      <c r="B8" s="30">
        <v>758</v>
      </c>
      <c r="C8" s="30">
        <v>851</v>
      </c>
      <c r="D8" s="30">
        <v>934</v>
      </c>
      <c r="E8" s="30">
        <v>988</v>
      </c>
      <c r="F8" s="30">
        <v>1164</v>
      </c>
      <c r="G8" s="30">
        <v>1156</v>
      </c>
      <c r="H8" s="30">
        <v>1206</v>
      </c>
      <c r="I8" s="30">
        <v>1223</v>
      </c>
      <c r="J8" s="30">
        <v>1257</v>
      </c>
      <c r="K8" s="30">
        <v>1399</v>
      </c>
      <c r="L8" s="30">
        <v>1422</v>
      </c>
      <c r="M8" s="111">
        <v>1409</v>
      </c>
      <c r="N8" s="131">
        <v>1526</v>
      </c>
      <c r="O8" s="131">
        <v>1526</v>
      </c>
      <c r="P8" s="131">
        <v>1642</v>
      </c>
      <c r="Q8" s="131">
        <v>1518</v>
      </c>
      <c r="R8" s="131">
        <v>1653</v>
      </c>
      <c r="S8" s="131">
        <v>1649</v>
      </c>
      <c r="T8" s="131">
        <v>1724</v>
      </c>
      <c r="U8" s="131">
        <v>1865</v>
      </c>
      <c r="V8" s="131">
        <v>1881</v>
      </c>
      <c r="W8" s="131">
        <v>1888</v>
      </c>
      <c r="X8" s="131">
        <v>1753</v>
      </c>
      <c r="Y8" s="131">
        <v>1794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s="35" customFormat="1" ht="14.25" x14ac:dyDescent="0.2">
      <c r="A9" s="9" t="s">
        <v>35</v>
      </c>
      <c r="B9" s="31">
        <v>3</v>
      </c>
      <c r="C9" s="31">
        <v>1</v>
      </c>
      <c r="D9" s="31">
        <v>4</v>
      </c>
      <c r="E9" s="31">
        <v>3</v>
      </c>
      <c r="F9" s="31">
        <v>3</v>
      </c>
      <c r="G9" s="31">
        <v>5</v>
      </c>
      <c r="H9" s="31">
        <v>4</v>
      </c>
      <c r="I9" s="31">
        <v>6</v>
      </c>
      <c r="J9" s="31">
        <v>9</v>
      </c>
      <c r="K9" s="31">
        <v>10</v>
      </c>
      <c r="L9" s="31">
        <v>14</v>
      </c>
      <c r="M9" s="32">
        <v>15</v>
      </c>
      <c r="N9" s="33">
        <v>9</v>
      </c>
      <c r="O9" s="33">
        <v>23</v>
      </c>
      <c r="P9" s="33">
        <v>32</v>
      </c>
      <c r="Q9" s="33">
        <v>38</v>
      </c>
      <c r="R9" s="33">
        <v>51</v>
      </c>
      <c r="S9" s="33">
        <v>40</v>
      </c>
      <c r="T9" s="33">
        <v>57</v>
      </c>
      <c r="U9" s="33">
        <v>84</v>
      </c>
      <c r="V9" s="33">
        <v>70</v>
      </c>
      <c r="W9" s="33">
        <v>68</v>
      </c>
      <c r="X9" s="33">
        <v>58</v>
      </c>
      <c r="Y9" s="33">
        <v>64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s="11" customFormat="1" x14ac:dyDescent="0.2">
      <c r="A10" s="10" t="s">
        <v>47</v>
      </c>
      <c r="B10" s="25">
        <v>602</v>
      </c>
      <c r="C10" s="25">
        <v>602</v>
      </c>
      <c r="D10" s="25">
        <v>625</v>
      </c>
      <c r="E10" s="25">
        <v>685</v>
      </c>
      <c r="F10" s="25">
        <v>695</v>
      </c>
      <c r="G10" s="25">
        <v>647</v>
      </c>
      <c r="H10" s="25">
        <v>677</v>
      </c>
      <c r="I10" s="25">
        <v>739</v>
      </c>
      <c r="J10" s="25">
        <v>723</v>
      </c>
      <c r="K10" s="25">
        <v>782</v>
      </c>
      <c r="L10" s="25">
        <v>855</v>
      </c>
      <c r="M10" s="132">
        <v>905</v>
      </c>
      <c r="N10" s="26">
        <v>1030</v>
      </c>
      <c r="O10" s="133">
        <v>1245</v>
      </c>
      <c r="P10" s="133">
        <v>1148</v>
      </c>
      <c r="Q10" s="133">
        <v>1184</v>
      </c>
      <c r="R10" s="133">
        <v>1329</v>
      </c>
      <c r="S10" s="133">
        <v>1461</v>
      </c>
      <c r="T10" s="133">
        <v>1524</v>
      </c>
      <c r="U10" s="133">
        <v>1448</v>
      </c>
      <c r="V10" s="133">
        <v>1436</v>
      </c>
      <c r="W10" s="133">
        <v>1410</v>
      </c>
      <c r="X10" s="133">
        <v>1493</v>
      </c>
      <c r="Y10" s="133">
        <v>1564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x14ac:dyDescent="0.2">
      <c r="A11" s="8" t="s">
        <v>120</v>
      </c>
      <c r="B11" s="30">
        <v>1520</v>
      </c>
      <c r="C11" s="30">
        <v>1682</v>
      </c>
      <c r="D11" s="30">
        <v>1802</v>
      </c>
      <c r="E11" s="134">
        <v>1929</v>
      </c>
      <c r="F11" s="30">
        <v>2148</v>
      </c>
      <c r="G11" s="30">
        <v>2177</v>
      </c>
      <c r="H11" s="30">
        <v>2414</v>
      </c>
      <c r="I11" s="134">
        <v>2477</v>
      </c>
      <c r="J11" s="30">
        <v>2701</v>
      </c>
      <c r="K11" s="30">
        <v>2763</v>
      </c>
      <c r="L11" s="30">
        <v>2758</v>
      </c>
      <c r="M11" s="135">
        <v>2768</v>
      </c>
      <c r="N11" s="111">
        <v>2853</v>
      </c>
      <c r="O11" s="106">
        <v>2914</v>
      </c>
      <c r="P11" s="106">
        <v>2722</v>
      </c>
      <c r="Q11" s="106">
        <v>2615</v>
      </c>
      <c r="R11" s="106">
        <v>2619</v>
      </c>
      <c r="S11" s="106">
        <v>2578</v>
      </c>
      <c r="T11" s="106">
        <v>2650</v>
      </c>
      <c r="U11" s="106">
        <v>2851</v>
      </c>
      <c r="V11" s="106">
        <v>2854</v>
      </c>
      <c r="W11" s="106">
        <v>2990</v>
      </c>
      <c r="X11" s="106">
        <v>2838</v>
      </c>
      <c r="Y11" s="106">
        <v>2791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x14ac:dyDescent="0.2">
      <c r="A12" s="37" t="s">
        <v>121</v>
      </c>
      <c r="B12" s="38">
        <f>SUM(B7:B11)</f>
        <v>3662</v>
      </c>
      <c r="C12" s="38">
        <f t="shared" ref="C12:Y12" si="0">SUM(C7:C11)</f>
        <v>3938</v>
      </c>
      <c r="D12" s="38">
        <f t="shared" si="0"/>
        <v>4309</v>
      </c>
      <c r="E12" s="38">
        <f t="shared" si="0"/>
        <v>4547</v>
      </c>
      <c r="F12" s="38">
        <f t="shared" si="0"/>
        <v>4986</v>
      </c>
      <c r="G12" s="38">
        <f t="shared" si="0"/>
        <v>4983</v>
      </c>
      <c r="H12" s="38">
        <f t="shared" si="0"/>
        <v>5321</v>
      </c>
      <c r="I12" s="38">
        <f t="shared" si="0"/>
        <v>5477</v>
      </c>
      <c r="J12" s="38">
        <f t="shared" si="0"/>
        <v>5795</v>
      </c>
      <c r="K12" s="38">
        <f t="shared" si="0"/>
        <v>6004</v>
      </c>
      <c r="L12" s="38">
        <f t="shared" si="0"/>
        <v>6072</v>
      </c>
      <c r="M12" s="38">
        <f t="shared" si="0"/>
        <v>6078</v>
      </c>
      <c r="N12" s="38">
        <f t="shared" si="0"/>
        <v>6508</v>
      </c>
      <c r="O12" s="38">
        <f t="shared" si="0"/>
        <v>6873</v>
      </c>
      <c r="P12" s="38">
        <f t="shared" si="0"/>
        <v>6792</v>
      </c>
      <c r="Q12" s="38">
        <f t="shared" si="0"/>
        <v>6844</v>
      </c>
      <c r="R12" s="38">
        <f t="shared" si="0"/>
        <v>7260</v>
      </c>
      <c r="S12" s="38">
        <f t="shared" si="0"/>
        <v>7375</v>
      </c>
      <c r="T12" s="38">
        <f t="shared" si="0"/>
        <v>7959</v>
      </c>
      <c r="U12" s="38">
        <f t="shared" si="0"/>
        <v>8448</v>
      </c>
      <c r="V12" s="38">
        <f t="shared" si="0"/>
        <v>8364</v>
      </c>
      <c r="W12" s="38">
        <f t="shared" si="0"/>
        <v>8617</v>
      </c>
      <c r="X12" s="38">
        <f t="shared" si="0"/>
        <v>8279</v>
      </c>
      <c r="Y12" s="137">
        <f t="shared" si="0"/>
        <v>8296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x14ac:dyDescent="0.2">
      <c r="A13" s="8" t="s">
        <v>30</v>
      </c>
      <c r="B13" s="30">
        <v>29</v>
      </c>
      <c r="C13" s="30">
        <v>38</v>
      </c>
      <c r="D13" s="30">
        <v>48</v>
      </c>
      <c r="E13" s="30">
        <v>106</v>
      </c>
      <c r="F13" s="30">
        <v>135</v>
      </c>
      <c r="G13" s="30">
        <v>117</v>
      </c>
      <c r="H13" s="30">
        <v>149</v>
      </c>
      <c r="I13" s="30">
        <v>188</v>
      </c>
      <c r="J13" s="30">
        <v>226</v>
      </c>
      <c r="K13" s="30">
        <v>209</v>
      </c>
      <c r="L13" s="30">
        <v>131</v>
      </c>
      <c r="M13" s="135">
        <v>143</v>
      </c>
      <c r="N13" s="111">
        <v>153</v>
      </c>
      <c r="O13" s="106">
        <v>161</v>
      </c>
      <c r="P13" s="106">
        <v>160</v>
      </c>
      <c r="Q13" s="106">
        <v>175</v>
      </c>
      <c r="R13" s="106">
        <v>250</v>
      </c>
      <c r="S13" s="106">
        <v>190</v>
      </c>
      <c r="T13" s="106">
        <v>233</v>
      </c>
      <c r="U13" s="106">
        <v>213</v>
      </c>
      <c r="V13" s="106">
        <v>208</v>
      </c>
      <c r="W13" s="106">
        <v>239</v>
      </c>
      <c r="X13" s="106">
        <v>253</v>
      </c>
      <c r="Y13" s="106">
        <v>244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x14ac:dyDescent="0.2">
      <c r="A14" s="8" t="s">
        <v>41</v>
      </c>
      <c r="B14" s="30">
        <v>67</v>
      </c>
      <c r="C14" s="30">
        <v>93</v>
      </c>
      <c r="D14" s="30">
        <v>118</v>
      </c>
      <c r="E14" s="30">
        <v>174</v>
      </c>
      <c r="F14" s="30">
        <v>122</v>
      </c>
      <c r="G14" s="30">
        <v>21</v>
      </c>
      <c r="H14" s="30">
        <v>48</v>
      </c>
      <c r="I14" s="30">
        <v>52</v>
      </c>
      <c r="J14" s="30">
        <v>80</v>
      </c>
      <c r="K14" s="30">
        <v>79</v>
      </c>
      <c r="L14" s="30">
        <v>112</v>
      </c>
      <c r="M14" s="135">
        <v>93</v>
      </c>
      <c r="N14" s="111">
        <v>158</v>
      </c>
      <c r="O14" s="106">
        <v>165</v>
      </c>
      <c r="P14" s="106">
        <v>158</v>
      </c>
      <c r="Q14" s="106">
        <v>121</v>
      </c>
      <c r="R14" s="106">
        <v>249</v>
      </c>
      <c r="S14" s="106">
        <v>267</v>
      </c>
      <c r="T14" s="106">
        <v>315</v>
      </c>
      <c r="U14" s="106">
        <v>264</v>
      </c>
      <c r="V14" s="106">
        <v>255</v>
      </c>
      <c r="W14" s="106">
        <v>197</v>
      </c>
      <c r="X14" s="106">
        <v>151</v>
      </c>
      <c r="Y14" s="106">
        <v>123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x14ac:dyDescent="0.2">
      <c r="A15" s="8" t="s">
        <v>42</v>
      </c>
      <c r="B15" s="30">
        <v>96</v>
      </c>
      <c r="C15" s="30">
        <v>116</v>
      </c>
      <c r="D15" s="30">
        <v>143</v>
      </c>
      <c r="E15" s="30">
        <v>196</v>
      </c>
      <c r="F15" s="30">
        <v>217</v>
      </c>
      <c r="G15" s="30">
        <v>472</v>
      </c>
      <c r="H15" s="30">
        <v>348</v>
      </c>
      <c r="I15" s="30">
        <v>441</v>
      </c>
      <c r="J15" s="30">
        <v>367</v>
      </c>
      <c r="K15" s="30">
        <v>303</v>
      </c>
      <c r="L15" s="30">
        <v>389</v>
      </c>
      <c r="M15" s="135">
        <v>393</v>
      </c>
      <c r="N15" s="111">
        <v>391</v>
      </c>
      <c r="O15" s="106">
        <v>391</v>
      </c>
      <c r="P15" s="106">
        <v>478</v>
      </c>
      <c r="Q15" s="106">
        <v>404</v>
      </c>
      <c r="R15" s="106">
        <v>423</v>
      </c>
      <c r="S15" s="106">
        <v>398</v>
      </c>
      <c r="T15" s="106">
        <v>441</v>
      </c>
      <c r="U15" s="106">
        <v>411</v>
      </c>
      <c r="V15" s="106">
        <v>417</v>
      </c>
      <c r="W15" s="106">
        <v>324</v>
      </c>
      <c r="X15" s="106">
        <v>329</v>
      </c>
      <c r="Y15" s="106">
        <v>349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x14ac:dyDescent="0.2">
      <c r="A16" s="37" t="s">
        <v>122</v>
      </c>
      <c r="B16" s="38">
        <f>SUM(B13:B15)</f>
        <v>192</v>
      </c>
      <c r="C16" s="38">
        <f t="shared" ref="C16:W16" si="1">SUM(C13:C15)</f>
        <v>247</v>
      </c>
      <c r="D16" s="38">
        <f t="shared" si="1"/>
        <v>309</v>
      </c>
      <c r="E16" s="38">
        <f t="shared" si="1"/>
        <v>476</v>
      </c>
      <c r="F16" s="38">
        <f t="shared" si="1"/>
        <v>474</v>
      </c>
      <c r="G16" s="38">
        <f t="shared" si="1"/>
        <v>610</v>
      </c>
      <c r="H16" s="38">
        <f t="shared" si="1"/>
        <v>545</v>
      </c>
      <c r="I16" s="38">
        <f t="shared" si="1"/>
        <v>681</v>
      </c>
      <c r="J16" s="38">
        <f t="shared" si="1"/>
        <v>673</v>
      </c>
      <c r="K16" s="38">
        <f t="shared" si="1"/>
        <v>591</v>
      </c>
      <c r="L16" s="38">
        <f t="shared" si="1"/>
        <v>632</v>
      </c>
      <c r="M16" s="137">
        <f t="shared" si="1"/>
        <v>629</v>
      </c>
      <c r="N16" s="137">
        <f t="shared" si="1"/>
        <v>702</v>
      </c>
      <c r="O16" s="137">
        <f t="shared" si="1"/>
        <v>717</v>
      </c>
      <c r="P16" s="137">
        <f t="shared" si="1"/>
        <v>796</v>
      </c>
      <c r="Q16" s="137">
        <f t="shared" si="1"/>
        <v>700</v>
      </c>
      <c r="R16" s="137">
        <f t="shared" si="1"/>
        <v>922</v>
      </c>
      <c r="S16" s="137">
        <f t="shared" si="1"/>
        <v>855</v>
      </c>
      <c r="T16" s="137">
        <f t="shared" si="1"/>
        <v>989</v>
      </c>
      <c r="U16" s="137">
        <f t="shared" si="1"/>
        <v>888</v>
      </c>
      <c r="V16" s="137">
        <f t="shared" si="1"/>
        <v>880</v>
      </c>
      <c r="W16" s="137">
        <f t="shared" si="1"/>
        <v>760</v>
      </c>
      <c r="X16" s="137">
        <f t="shared" ref="X16:Y16" si="2">SUM(X13:X15)</f>
        <v>733</v>
      </c>
      <c r="Y16" s="137">
        <f t="shared" si="2"/>
        <v>716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s="43" customFormat="1" ht="15" x14ac:dyDescent="0.25">
      <c r="A17" s="18" t="s">
        <v>119</v>
      </c>
      <c r="B17" s="39">
        <f>SUM(B16,B12)</f>
        <v>3854</v>
      </c>
      <c r="C17" s="39">
        <f t="shared" ref="C17:W17" si="3">SUM(C16,C12)</f>
        <v>4185</v>
      </c>
      <c r="D17" s="39">
        <f t="shared" si="3"/>
        <v>4618</v>
      </c>
      <c r="E17" s="39">
        <f t="shared" si="3"/>
        <v>5023</v>
      </c>
      <c r="F17" s="39">
        <f t="shared" si="3"/>
        <v>5460</v>
      </c>
      <c r="G17" s="39">
        <f t="shared" si="3"/>
        <v>5593</v>
      </c>
      <c r="H17" s="39">
        <f t="shared" si="3"/>
        <v>5866</v>
      </c>
      <c r="I17" s="39">
        <f t="shared" si="3"/>
        <v>6158</v>
      </c>
      <c r="J17" s="39">
        <f t="shared" si="3"/>
        <v>6468</v>
      </c>
      <c r="K17" s="39">
        <f t="shared" si="3"/>
        <v>6595</v>
      </c>
      <c r="L17" s="39">
        <f t="shared" si="3"/>
        <v>6704</v>
      </c>
      <c r="M17" s="40">
        <f t="shared" si="3"/>
        <v>6707</v>
      </c>
      <c r="N17" s="41">
        <f t="shared" si="3"/>
        <v>7210</v>
      </c>
      <c r="O17" s="138">
        <f t="shared" si="3"/>
        <v>7590</v>
      </c>
      <c r="P17" s="138">
        <f t="shared" si="3"/>
        <v>7588</v>
      </c>
      <c r="Q17" s="138">
        <f t="shared" si="3"/>
        <v>7544</v>
      </c>
      <c r="R17" s="138">
        <f t="shared" si="3"/>
        <v>8182</v>
      </c>
      <c r="S17" s="138">
        <f t="shared" si="3"/>
        <v>8230</v>
      </c>
      <c r="T17" s="138">
        <f t="shared" si="3"/>
        <v>8948</v>
      </c>
      <c r="U17" s="138">
        <f t="shared" si="3"/>
        <v>9336</v>
      </c>
      <c r="V17" s="138">
        <f t="shared" si="3"/>
        <v>9244</v>
      </c>
      <c r="W17" s="138">
        <f t="shared" si="3"/>
        <v>9377</v>
      </c>
      <c r="X17" s="138">
        <f t="shared" ref="X17:Y17" si="4">SUM(X16,X12)</f>
        <v>9012</v>
      </c>
      <c r="Y17" s="138">
        <f t="shared" si="4"/>
        <v>9012</v>
      </c>
      <c r="Z17" s="144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 s="35" customFormat="1" ht="14.25" x14ac:dyDescent="0.2">
      <c r="A18" s="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ht="15" x14ac:dyDescent="0.2">
      <c r="A19" s="45" t="s">
        <v>123</v>
      </c>
      <c r="B19" s="30"/>
      <c r="C19" s="30"/>
      <c r="D19" s="31"/>
      <c r="E19" s="31"/>
      <c r="F19" s="30"/>
      <c r="G19" s="30"/>
      <c r="H19" s="31"/>
      <c r="I19" s="31"/>
      <c r="J19" s="30"/>
      <c r="K19" s="30"/>
      <c r="L19" s="31"/>
      <c r="M19" s="4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4.25" x14ac:dyDescent="0.2">
      <c r="A20" s="8" t="s">
        <v>124</v>
      </c>
      <c r="B20" s="30">
        <v>202</v>
      </c>
      <c r="C20" s="30">
        <v>222</v>
      </c>
      <c r="D20" s="31">
        <v>295</v>
      </c>
      <c r="E20" s="134">
        <v>313</v>
      </c>
      <c r="F20" s="30">
        <v>345</v>
      </c>
      <c r="G20" s="30">
        <v>360</v>
      </c>
      <c r="H20" s="31">
        <v>376</v>
      </c>
      <c r="I20" s="134">
        <v>384</v>
      </c>
      <c r="J20" s="30">
        <v>442</v>
      </c>
      <c r="K20" s="30">
        <v>418</v>
      </c>
      <c r="L20" s="31">
        <v>421</v>
      </c>
      <c r="M20" s="44">
        <v>405</v>
      </c>
      <c r="N20" s="32">
        <v>464</v>
      </c>
      <c r="O20" s="33">
        <v>488</v>
      </c>
      <c r="P20" s="33">
        <v>571</v>
      </c>
      <c r="Q20" s="33">
        <v>659</v>
      </c>
      <c r="R20" s="33">
        <v>735</v>
      </c>
      <c r="S20" s="33">
        <v>763</v>
      </c>
      <c r="T20" s="33">
        <v>935</v>
      </c>
      <c r="U20" s="33">
        <v>1031</v>
      </c>
      <c r="V20" s="33">
        <v>1038</v>
      </c>
      <c r="W20" s="33">
        <v>1081</v>
      </c>
      <c r="X20" s="33">
        <v>1042</v>
      </c>
      <c r="Y20" s="33">
        <v>1041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x14ac:dyDescent="0.2">
      <c r="A21" s="8" t="s">
        <v>31</v>
      </c>
      <c r="B21" s="30">
        <v>280</v>
      </c>
      <c r="C21" s="30">
        <v>342</v>
      </c>
      <c r="D21" s="31">
        <v>375</v>
      </c>
      <c r="E21" s="31">
        <v>393</v>
      </c>
      <c r="F21" s="30">
        <v>504</v>
      </c>
      <c r="G21" s="30">
        <v>522</v>
      </c>
      <c r="H21" s="31">
        <v>538</v>
      </c>
      <c r="I21" s="31">
        <v>595</v>
      </c>
      <c r="J21" s="30">
        <v>588</v>
      </c>
      <c r="K21" s="30">
        <v>636</v>
      </c>
      <c r="L21" s="31">
        <v>698</v>
      </c>
      <c r="M21" s="44">
        <v>660</v>
      </c>
      <c r="N21" s="32">
        <v>772</v>
      </c>
      <c r="O21" s="33">
        <v>831</v>
      </c>
      <c r="P21" s="33">
        <v>861</v>
      </c>
      <c r="Q21" s="33">
        <v>797</v>
      </c>
      <c r="R21" s="33">
        <v>850</v>
      </c>
      <c r="S21" s="33">
        <v>842</v>
      </c>
      <c r="T21" s="33">
        <v>857</v>
      </c>
      <c r="U21" s="33">
        <v>969</v>
      </c>
      <c r="V21" s="33">
        <v>975</v>
      </c>
      <c r="W21" s="33">
        <v>951</v>
      </c>
      <c r="X21" s="33">
        <v>909</v>
      </c>
      <c r="Y21" s="33">
        <v>921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x14ac:dyDescent="0.2">
      <c r="A22" s="8" t="s">
        <v>35</v>
      </c>
      <c r="B22" s="30">
        <v>0</v>
      </c>
      <c r="C22" s="30">
        <v>0</v>
      </c>
      <c r="D22" s="31">
        <v>4</v>
      </c>
      <c r="E22" s="30">
        <v>0</v>
      </c>
      <c r="F22" s="30">
        <v>0</v>
      </c>
      <c r="G22" s="30">
        <v>3</v>
      </c>
      <c r="H22" s="31">
        <v>2</v>
      </c>
      <c r="I22" s="31">
        <v>3</v>
      </c>
      <c r="J22" s="30">
        <v>3</v>
      </c>
      <c r="K22" s="30">
        <v>5</v>
      </c>
      <c r="L22" s="31">
        <v>8</v>
      </c>
      <c r="M22" s="44">
        <v>8</v>
      </c>
      <c r="N22" s="32">
        <v>5</v>
      </c>
      <c r="O22" s="33">
        <v>7</v>
      </c>
      <c r="P22" s="33">
        <v>20</v>
      </c>
      <c r="Q22" s="33">
        <v>17</v>
      </c>
      <c r="R22" s="33">
        <v>23</v>
      </c>
      <c r="S22" s="33">
        <v>21</v>
      </c>
      <c r="T22" s="33">
        <v>27</v>
      </c>
      <c r="U22" s="33">
        <v>51</v>
      </c>
      <c r="V22" s="33">
        <v>35</v>
      </c>
      <c r="W22" s="33">
        <v>44</v>
      </c>
      <c r="X22" s="33">
        <v>38</v>
      </c>
      <c r="Y22" s="33">
        <v>37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s="11" customFormat="1" x14ac:dyDescent="0.2">
      <c r="A23" s="10" t="s">
        <v>47</v>
      </c>
      <c r="B23" s="139">
        <v>188</v>
      </c>
      <c r="C23" s="139">
        <v>205</v>
      </c>
      <c r="D23" s="140">
        <v>199</v>
      </c>
      <c r="E23" s="140">
        <v>216</v>
      </c>
      <c r="F23" s="139">
        <v>264</v>
      </c>
      <c r="G23" s="139">
        <v>226</v>
      </c>
      <c r="H23" s="140">
        <v>225</v>
      </c>
      <c r="I23" s="140">
        <v>295</v>
      </c>
      <c r="J23" s="139">
        <v>280</v>
      </c>
      <c r="K23" s="139">
        <v>307</v>
      </c>
      <c r="L23" s="140">
        <v>343</v>
      </c>
      <c r="M23" s="141">
        <v>347</v>
      </c>
      <c r="N23" s="142">
        <v>459</v>
      </c>
      <c r="O23" s="143">
        <v>560</v>
      </c>
      <c r="P23" s="143">
        <v>518</v>
      </c>
      <c r="Q23" s="143">
        <v>545</v>
      </c>
      <c r="R23" s="143">
        <v>610</v>
      </c>
      <c r="S23" s="143">
        <v>722</v>
      </c>
      <c r="T23" s="143">
        <v>720</v>
      </c>
      <c r="U23" s="143">
        <v>730</v>
      </c>
      <c r="V23" s="143">
        <v>756</v>
      </c>
      <c r="W23" s="143">
        <v>673</v>
      </c>
      <c r="X23" s="143">
        <v>750</v>
      </c>
      <c r="Y23" s="143">
        <v>782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x14ac:dyDescent="0.2">
      <c r="A24" s="8" t="s">
        <v>120</v>
      </c>
      <c r="B24" s="30">
        <v>491</v>
      </c>
      <c r="C24" s="30">
        <v>548</v>
      </c>
      <c r="D24" s="30">
        <v>615</v>
      </c>
      <c r="E24" s="30">
        <v>624</v>
      </c>
      <c r="F24" s="30">
        <v>794</v>
      </c>
      <c r="G24" s="30">
        <v>845</v>
      </c>
      <c r="H24" s="30">
        <v>986</v>
      </c>
      <c r="I24" s="30">
        <v>1085</v>
      </c>
      <c r="J24" s="30">
        <v>1207</v>
      </c>
      <c r="K24" s="30">
        <v>1232</v>
      </c>
      <c r="L24" s="30">
        <v>1247</v>
      </c>
      <c r="M24" s="135">
        <v>1269</v>
      </c>
      <c r="N24" s="111">
        <v>1352</v>
      </c>
      <c r="O24" s="106">
        <v>1375</v>
      </c>
      <c r="P24" s="106">
        <v>1384</v>
      </c>
      <c r="Q24" s="106">
        <v>1309</v>
      </c>
      <c r="R24" s="106">
        <v>1290</v>
      </c>
      <c r="S24" s="106">
        <v>1224</v>
      </c>
      <c r="T24" s="106">
        <v>1318</v>
      </c>
      <c r="U24" s="106">
        <v>1386</v>
      </c>
      <c r="V24" s="106">
        <v>1338</v>
      </c>
      <c r="W24" s="106">
        <v>1387</v>
      </c>
      <c r="X24" s="106">
        <v>1369</v>
      </c>
      <c r="Y24" s="106">
        <v>1343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x14ac:dyDescent="0.2">
      <c r="A25" s="37" t="s">
        <v>121</v>
      </c>
      <c r="B25" s="38">
        <f>SUM(B20:B24)</f>
        <v>1161</v>
      </c>
      <c r="C25" s="38">
        <f t="shared" ref="C25:W25" si="5">SUM(C20:C24)</f>
        <v>1317</v>
      </c>
      <c r="D25" s="38">
        <f t="shared" si="5"/>
        <v>1488</v>
      </c>
      <c r="E25" s="38">
        <f t="shared" si="5"/>
        <v>1546</v>
      </c>
      <c r="F25" s="38">
        <f t="shared" si="5"/>
        <v>1907</v>
      </c>
      <c r="G25" s="38">
        <f t="shared" si="5"/>
        <v>1956</v>
      </c>
      <c r="H25" s="38">
        <f t="shared" si="5"/>
        <v>2127</v>
      </c>
      <c r="I25" s="38">
        <f t="shared" si="5"/>
        <v>2362</v>
      </c>
      <c r="J25" s="38">
        <f t="shared" si="5"/>
        <v>2520</v>
      </c>
      <c r="K25" s="38">
        <f t="shared" si="5"/>
        <v>2598</v>
      </c>
      <c r="L25" s="38">
        <f t="shared" si="5"/>
        <v>2717</v>
      </c>
      <c r="M25" s="38">
        <f t="shared" si="5"/>
        <v>2689</v>
      </c>
      <c r="N25" s="38">
        <f t="shared" si="5"/>
        <v>3052</v>
      </c>
      <c r="O25" s="38">
        <f t="shared" si="5"/>
        <v>3261</v>
      </c>
      <c r="P25" s="38">
        <f t="shared" si="5"/>
        <v>3354</v>
      </c>
      <c r="Q25" s="38">
        <f t="shared" si="5"/>
        <v>3327</v>
      </c>
      <c r="R25" s="38">
        <f t="shared" si="5"/>
        <v>3508</v>
      </c>
      <c r="S25" s="38">
        <f t="shared" si="5"/>
        <v>3572</v>
      </c>
      <c r="T25" s="38">
        <f t="shared" si="5"/>
        <v>3857</v>
      </c>
      <c r="U25" s="38">
        <f t="shared" si="5"/>
        <v>4167</v>
      </c>
      <c r="V25" s="38">
        <f t="shared" si="5"/>
        <v>4142</v>
      </c>
      <c r="W25" s="38">
        <f t="shared" si="5"/>
        <v>4136</v>
      </c>
      <c r="X25" s="38">
        <f t="shared" ref="X25:Y25" si="6">SUM(X20:X24)</f>
        <v>4108</v>
      </c>
      <c r="Y25" s="144">
        <f t="shared" si="6"/>
        <v>4124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s="35" customFormat="1" ht="14.25" x14ac:dyDescent="0.2">
      <c r="A26" s="8" t="s">
        <v>30</v>
      </c>
      <c r="B26" s="31">
        <v>15</v>
      </c>
      <c r="C26" s="31">
        <v>11</v>
      </c>
      <c r="D26" s="31">
        <v>22</v>
      </c>
      <c r="E26" s="31">
        <v>67</v>
      </c>
      <c r="F26" s="31">
        <v>69</v>
      </c>
      <c r="G26" s="31">
        <v>66</v>
      </c>
      <c r="H26" s="31">
        <v>77</v>
      </c>
      <c r="I26" s="31">
        <v>112</v>
      </c>
      <c r="J26" s="31">
        <v>132</v>
      </c>
      <c r="K26" s="31">
        <v>130</v>
      </c>
      <c r="L26" s="31">
        <v>58</v>
      </c>
      <c r="M26" s="44">
        <v>82</v>
      </c>
      <c r="N26" s="32">
        <v>79</v>
      </c>
      <c r="O26" s="33">
        <v>76</v>
      </c>
      <c r="P26" s="33">
        <v>74</v>
      </c>
      <c r="Q26" s="33">
        <v>92</v>
      </c>
      <c r="R26" s="33">
        <v>131</v>
      </c>
      <c r="S26" s="33">
        <v>96</v>
      </c>
      <c r="T26" s="33">
        <v>139</v>
      </c>
      <c r="U26" s="33">
        <v>113</v>
      </c>
      <c r="V26" s="33">
        <v>107</v>
      </c>
      <c r="W26" s="33">
        <v>130</v>
      </c>
      <c r="X26" s="33">
        <v>146</v>
      </c>
      <c r="Y26" s="33">
        <v>118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 x14ac:dyDescent="0.2">
      <c r="A27" s="8" t="s">
        <v>41</v>
      </c>
      <c r="B27" s="30">
        <v>25</v>
      </c>
      <c r="C27" s="30">
        <v>38</v>
      </c>
      <c r="D27" s="31">
        <v>46</v>
      </c>
      <c r="E27" s="31">
        <v>73</v>
      </c>
      <c r="F27" s="30">
        <v>53</v>
      </c>
      <c r="G27" s="30">
        <v>11</v>
      </c>
      <c r="H27" s="31">
        <v>28</v>
      </c>
      <c r="I27" s="31">
        <v>33</v>
      </c>
      <c r="J27" s="30">
        <v>46</v>
      </c>
      <c r="K27" s="30">
        <v>49</v>
      </c>
      <c r="L27" s="31">
        <v>63</v>
      </c>
      <c r="M27" s="44">
        <v>48</v>
      </c>
      <c r="N27" s="32">
        <v>95</v>
      </c>
      <c r="O27" s="33">
        <v>91</v>
      </c>
      <c r="P27" s="33">
        <v>90</v>
      </c>
      <c r="Q27" s="33">
        <v>70</v>
      </c>
      <c r="R27" s="33">
        <v>161</v>
      </c>
      <c r="S27" s="33">
        <v>160</v>
      </c>
      <c r="T27" s="33">
        <v>181</v>
      </c>
      <c r="U27" s="33">
        <v>159</v>
      </c>
      <c r="V27" s="33">
        <v>141</v>
      </c>
      <c r="W27" s="33">
        <v>114</v>
      </c>
      <c r="X27" s="33">
        <v>93</v>
      </c>
      <c r="Y27" s="33">
        <v>67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2">
      <c r="A28" s="8" t="s">
        <v>42</v>
      </c>
      <c r="B28" s="30">
        <v>34</v>
      </c>
      <c r="C28" s="30">
        <v>43</v>
      </c>
      <c r="D28" s="31">
        <v>55</v>
      </c>
      <c r="E28" s="134">
        <v>79</v>
      </c>
      <c r="F28" s="30">
        <v>101</v>
      </c>
      <c r="G28" s="30">
        <v>226</v>
      </c>
      <c r="H28" s="31">
        <v>184</v>
      </c>
      <c r="I28" s="134">
        <v>254</v>
      </c>
      <c r="J28" s="30">
        <v>228</v>
      </c>
      <c r="K28" s="30">
        <v>176</v>
      </c>
      <c r="L28" s="31">
        <v>223</v>
      </c>
      <c r="M28" s="44">
        <v>222</v>
      </c>
      <c r="N28" s="32">
        <v>225</v>
      </c>
      <c r="O28" s="33">
        <v>215</v>
      </c>
      <c r="P28" s="33">
        <v>288</v>
      </c>
      <c r="Q28" s="33">
        <v>215</v>
      </c>
      <c r="R28" s="33">
        <v>246</v>
      </c>
      <c r="S28" s="33">
        <v>227</v>
      </c>
      <c r="T28" s="33">
        <v>260</v>
      </c>
      <c r="U28" s="33">
        <v>243</v>
      </c>
      <c r="V28" s="33">
        <v>248</v>
      </c>
      <c r="W28" s="33">
        <v>187</v>
      </c>
      <c r="X28" s="33">
        <v>190</v>
      </c>
      <c r="Y28" s="33">
        <v>202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x14ac:dyDescent="0.2">
      <c r="A29" s="37" t="s">
        <v>122</v>
      </c>
      <c r="B29" s="38">
        <f>SUM(B26:B28)</f>
        <v>74</v>
      </c>
      <c r="C29" s="38">
        <f t="shared" ref="C29:W29" si="7">SUM(C26:C28)</f>
        <v>92</v>
      </c>
      <c r="D29" s="46">
        <f t="shared" si="7"/>
        <v>123</v>
      </c>
      <c r="E29" s="46">
        <f t="shared" si="7"/>
        <v>219</v>
      </c>
      <c r="F29" s="38">
        <f t="shared" si="7"/>
        <v>223</v>
      </c>
      <c r="G29" s="38">
        <f t="shared" si="7"/>
        <v>303</v>
      </c>
      <c r="H29" s="46">
        <f t="shared" si="7"/>
        <v>289</v>
      </c>
      <c r="I29" s="46">
        <f t="shared" si="7"/>
        <v>399</v>
      </c>
      <c r="J29" s="38">
        <f t="shared" si="7"/>
        <v>406</v>
      </c>
      <c r="K29" s="38">
        <f t="shared" si="7"/>
        <v>355</v>
      </c>
      <c r="L29" s="46">
        <f t="shared" si="7"/>
        <v>344</v>
      </c>
      <c r="M29" s="47">
        <f t="shared" si="7"/>
        <v>352</v>
      </c>
      <c r="N29" s="48">
        <f t="shared" si="7"/>
        <v>399</v>
      </c>
      <c r="O29" s="145">
        <f t="shared" si="7"/>
        <v>382</v>
      </c>
      <c r="P29" s="137">
        <f t="shared" si="7"/>
        <v>452</v>
      </c>
      <c r="Q29" s="137">
        <f t="shared" si="7"/>
        <v>377</v>
      </c>
      <c r="R29" s="137">
        <f t="shared" si="7"/>
        <v>538</v>
      </c>
      <c r="S29" s="137">
        <f t="shared" si="7"/>
        <v>483</v>
      </c>
      <c r="T29" s="137">
        <f t="shared" si="7"/>
        <v>580</v>
      </c>
      <c r="U29" s="137">
        <f t="shared" si="7"/>
        <v>515</v>
      </c>
      <c r="V29" s="137">
        <f t="shared" si="7"/>
        <v>496</v>
      </c>
      <c r="W29" s="137">
        <f t="shared" si="7"/>
        <v>431</v>
      </c>
      <c r="X29" s="137">
        <f t="shared" ref="X29:Y29" si="8">SUM(X26:X28)</f>
        <v>429</v>
      </c>
      <c r="Y29" s="137">
        <f t="shared" si="8"/>
        <v>387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s="11" customFormat="1" x14ac:dyDescent="0.2">
      <c r="A30" s="10" t="s">
        <v>119</v>
      </c>
      <c r="B30" s="25">
        <f>SUM(B29,B25)</f>
        <v>1235</v>
      </c>
      <c r="C30" s="25">
        <f t="shared" ref="C30:W30" si="9">SUM(C29,C25)</f>
        <v>1409</v>
      </c>
      <c r="D30" s="39">
        <f t="shared" si="9"/>
        <v>1611</v>
      </c>
      <c r="E30" s="39">
        <f t="shared" si="9"/>
        <v>1765</v>
      </c>
      <c r="F30" s="25">
        <f t="shared" si="9"/>
        <v>2130</v>
      </c>
      <c r="G30" s="25">
        <f t="shared" si="9"/>
        <v>2259</v>
      </c>
      <c r="H30" s="39">
        <f t="shared" si="9"/>
        <v>2416</v>
      </c>
      <c r="I30" s="39">
        <f t="shared" si="9"/>
        <v>2761</v>
      </c>
      <c r="J30" s="25">
        <f t="shared" si="9"/>
        <v>2926</v>
      </c>
      <c r="K30" s="25">
        <f t="shared" si="9"/>
        <v>2953</v>
      </c>
      <c r="L30" s="39">
        <f t="shared" si="9"/>
        <v>3061</v>
      </c>
      <c r="M30" s="40">
        <f t="shared" si="9"/>
        <v>3041</v>
      </c>
      <c r="N30" s="41">
        <f t="shared" si="9"/>
        <v>3451</v>
      </c>
      <c r="O30" s="138">
        <f t="shared" si="9"/>
        <v>3643</v>
      </c>
      <c r="P30" s="138">
        <f t="shared" si="9"/>
        <v>3806</v>
      </c>
      <c r="Q30" s="138">
        <f t="shared" si="9"/>
        <v>3704</v>
      </c>
      <c r="R30" s="138">
        <f t="shared" si="9"/>
        <v>4046</v>
      </c>
      <c r="S30" s="138">
        <f t="shared" si="9"/>
        <v>4055</v>
      </c>
      <c r="T30" s="138">
        <f t="shared" si="9"/>
        <v>4437</v>
      </c>
      <c r="U30" s="138">
        <f t="shared" si="9"/>
        <v>4682</v>
      </c>
      <c r="V30" s="138">
        <f t="shared" si="9"/>
        <v>4638</v>
      </c>
      <c r="W30" s="138">
        <f t="shared" si="9"/>
        <v>4567</v>
      </c>
      <c r="X30" s="138">
        <f t="shared" ref="X30:Y30" si="10">SUM(X29,X25)</f>
        <v>4537</v>
      </c>
      <c r="Y30" s="138">
        <f t="shared" si="10"/>
        <v>4511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2">
      <c r="A31" s="8"/>
      <c r="B31" s="30"/>
      <c r="C31" s="30"/>
      <c r="D31" s="31"/>
      <c r="E31" s="31"/>
      <c r="F31" s="30"/>
      <c r="G31" s="30"/>
      <c r="H31" s="31"/>
      <c r="I31" s="31"/>
      <c r="J31" s="30"/>
      <c r="K31" s="30"/>
      <c r="L31" s="31"/>
      <c r="M31" s="44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ht="15" x14ac:dyDescent="0.2">
      <c r="A32" s="45" t="s">
        <v>125</v>
      </c>
      <c r="B32" s="30"/>
      <c r="C32" s="30"/>
      <c r="D32" s="31"/>
      <c r="E32" s="31"/>
      <c r="F32" s="30"/>
      <c r="G32" s="30"/>
      <c r="H32" s="31"/>
      <c r="I32" s="31"/>
      <c r="J32" s="30"/>
      <c r="K32" s="30"/>
      <c r="L32" s="31"/>
      <c r="M32" s="44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ht="14.25" x14ac:dyDescent="0.2">
      <c r="A33" s="8" t="s">
        <v>124</v>
      </c>
      <c r="B33" s="30">
        <v>481</v>
      </c>
      <c r="C33" s="30">
        <v>474</v>
      </c>
      <c r="D33" s="30">
        <v>562</v>
      </c>
      <c r="E33" s="30">
        <v>629</v>
      </c>
      <c r="F33" s="30">
        <v>631</v>
      </c>
      <c r="G33" s="30">
        <v>638</v>
      </c>
      <c r="H33" s="30">
        <v>644</v>
      </c>
      <c r="I33" s="30">
        <v>648</v>
      </c>
      <c r="J33" s="30">
        <v>663</v>
      </c>
      <c r="K33" s="30">
        <v>563</v>
      </c>
      <c r="L33" s="30">
        <v>602</v>
      </c>
      <c r="M33" s="135">
        <v>576</v>
      </c>
      <c r="N33" s="111">
        <v>626</v>
      </c>
      <c r="O33" s="106">
        <v>677</v>
      </c>
      <c r="P33" s="106">
        <v>677</v>
      </c>
      <c r="Q33" s="106">
        <v>830</v>
      </c>
      <c r="R33" s="106">
        <v>873</v>
      </c>
      <c r="S33" s="106">
        <v>884</v>
      </c>
      <c r="T33" s="106">
        <v>1069</v>
      </c>
      <c r="U33" s="106">
        <v>1169</v>
      </c>
      <c r="V33" s="106">
        <v>1085</v>
      </c>
      <c r="W33" s="106">
        <v>1180</v>
      </c>
      <c r="X33" s="106">
        <v>1095</v>
      </c>
      <c r="Y33" s="106">
        <v>1042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x14ac:dyDescent="0.2">
      <c r="A34" s="8" t="s">
        <v>31</v>
      </c>
      <c r="B34" s="30">
        <v>478</v>
      </c>
      <c r="C34" s="30">
        <v>509</v>
      </c>
      <c r="D34" s="30">
        <v>559</v>
      </c>
      <c r="E34" s="30">
        <v>595</v>
      </c>
      <c r="F34" s="30">
        <v>660</v>
      </c>
      <c r="G34" s="30">
        <v>634</v>
      </c>
      <c r="H34" s="30">
        <v>668</v>
      </c>
      <c r="I34" s="30">
        <v>628</v>
      </c>
      <c r="J34" s="30">
        <v>669</v>
      </c>
      <c r="K34" s="30">
        <v>763</v>
      </c>
      <c r="L34" s="30">
        <v>724</v>
      </c>
      <c r="M34" s="135">
        <v>749</v>
      </c>
      <c r="N34" s="111">
        <v>754</v>
      </c>
      <c r="O34" s="106">
        <v>695</v>
      </c>
      <c r="P34" s="106">
        <v>781</v>
      </c>
      <c r="Q34" s="106">
        <v>721</v>
      </c>
      <c r="R34" s="106">
        <v>803</v>
      </c>
      <c r="S34" s="106">
        <v>807</v>
      </c>
      <c r="T34" s="106">
        <v>867</v>
      </c>
      <c r="U34" s="106">
        <v>896</v>
      </c>
      <c r="V34" s="106">
        <v>906</v>
      </c>
      <c r="W34" s="106">
        <v>937</v>
      </c>
      <c r="X34" s="106">
        <v>844</v>
      </c>
      <c r="Y34" s="106">
        <v>873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s="35" customFormat="1" ht="14.25" x14ac:dyDescent="0.2">
      <c r="A35" s="9" t="s">
        <v>35</v>
      </c>
      <c r="B35" s="31">
        <v>3</v>
      </c>
      <c r="C35" s="31">
        <v>1</v>
      </c>
      <c r="D35" s="30">
        <v>0</v>
      </c>
      <c r="E35" s="31">
        <v>3</v>
      </c>
      <c r="F35" s="31">
        <v>3</v>
      </c>
      <c r="G35" s="31">
        <v>2</v>
      </c>
      <c r="H35" s="31">
        <v>2</v>
      </c>
      <c r="I35" s="31">
        <v>3</v>
      </c>
      <c r="J35" s="31">
        <v>6</v>
      </c>
      <c r="K35" s="31">
        <v>5</v>
      </c>
      <c r="L35" s="31">
        <v>6</v>
      </c>
      <c r="M35" s="44">
        <v>7</v>
      </c>
      <c r="N35" s="32">
        <v>4</v>
      </c>
      <c r="O35" s="33">
        <v>16</v>
      </c>
      <c r="P35" s="33">
        <v>12</v>
      </c>
      <c r="Q35" s="33">
        <v>21</v>
      </c>
      <c r="R35" s="33">
        <v>28</v>
      </c>
      <c r="S35" s="33">
        <v>19</v>
      </c>
      <c r="T35" s="33">
        <v>30</v>
      </c>
      <c r="U35" s="33">
        <v>33</v>
      </c>
      <c r="V35" s="33">
        <v>35</v>
      </c>
      <c r="W35" s="33">
        <v>24</v>
      </c>
      <c r="X35" s="33">
        <v>20</v>
      </c>
      <c r="Y35" s="33">
        <v>27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39" s="11" customFormat="1" x14ac:dyDescent="0.2">
      <c r="A36" s="10" t="s">
        <v>47</v>
      </c>
      <c r="B36" s="25">
        <v>414</v>
      </c>
      <c r="C36" s="25">
        <v>397</v>
      </c>
      <c r="D36" s="39">
        <v>426</v>
      </c>
      <c r="E36" s="39">
        <v>469</v>
      </c>
      <c r="F36" s="25">
        <v>431</v>
      </c>
      <c r="G36" s="25">
        <v>421</v>
      </c>
      <c r="H36" s="39">
        <v>452</v>
      </c>
      <c r="I36" s="39">
        <v>444</v>
      </c>
      <c r="J36" s="25">
        <v>443</v>
      </c>
      <c r="K36" s="25">
        <v>475</v>
      </c>
      <c r="L36" s="39">
        <v>512</v>
      </c>
      <c r="M36" s="40">
        <v>558</v>
      </c>
      <c r="N36" s="41">
        <v>571</v>
      </c>
      <c r="O36" s="138">
        <v>685</v>
      </c>
      <c r="P36" s="138">
        <v>630</v>
      </c>
      <c r="Q36" s="138">
        <v>639</v>
      </c>
      <c r="R36" s="138">
        <v>719</v>
      </c>
      <c r="S36" s="138">
        <v>739</v>
      </c>
      <c r="T36" s="138">
        <v>804</v>
      </c>
      <c r="U36" s="138">
        <v>718</v>
      </c>
      <c r="V36" s="138">
        <v>680</v>
      </c>
      <c r="W36" s="138">
        <v>737</v>
      </c>
      <c r="X36" s="138">
        <v>743</v>
      </c>
      <c r="Y36" s="138">
        <v>782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x14ac:dyDescent="0.2">
      <c r="A37" s="8" t="s">
        <v>120</v>
      </c>
      <c r="B37" s="30">
        <v>1029</v>
      </c>
      <c r="C37" s="30">
        <v>1134</v>
      </c>
      <c r="D37" s="31">
        <v>1187</v>
      </c>
      <c r="E37" s="146">
        <v>1305</v>
      </c>
      <c r="F37" s="30">
        <v>1354</v>
      </c>
      <c r="G37" s="30">
        <v>1332</v>
      </c>
      <c r="H37" s="31">
        <v>1428</v>
      </c>
      <c r="I37" s="146">
        <v>1392</v>
      </c>
      <c r="J37" s="30">
        <v>1494</v>
      </c>
      <c r="K37" s="30">
        <v>1531</v>
      </c>
      <c r="L37" s="31">
        <v>1511</v>
      </c>
      <c r="M37" s="44">
        <v>1499</v>
      </c>
      <c r="N37" s="32">
        <v>1501</v>
      </c>
      <c r="O37" s="33">
        <v>1539</v>
      </c>
      <c r="P37" s="33">
        <v>1338</v>
      </c>
      <c r="Q37" s="33">
        <v>1306</v>
      </c>
      <c r="R37" s="33">
        <v>1329</v>
      </c>
      <c r="S37" s="33">
        <v>1354</v>
      </c>
      <c r="T37" s="33">
        <v>1332</v>
      </c>
      <c r="U37" s="33">
        <v>1465</v>
      </c>
      <c r="V37" s="33">
        <v>1516</v>
      </c>
      <c r="W37" s="33">
        <v>1603</v>
      </c>
      <c r="X37" s="33">
        <v>1469</v>
      </c>
      <c r="Y37" s="33">
        <v>1448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s="50" customFormat="1" x14ac:dyDescent="0.2">
      <c r="A38" s="37" t="s">
        <v>121</v>
      </c>
      <c r="B38" s="145">
        <f>SUM(B33:B37)</f>
        <v>2405</v>
      </c>
      <c r="C38" s="145">
        <f t="shared" ref="C38:W38" si="11">SUM(C33:C37)</f>
        <v>2515</v>
      </c>
      <c r="D38" s="145">
        <f t="shared" si="11"/>
        <v>2734</v>
      </c>
      <c r="E38" s="145">
        <f t="shared" si="11"/>
        <v>3001</v>
      </c>
      <c r="F38" s="145">
        <f t="shared" si="11"/>
        <v>3079</v>
      </c>
      <c r="G38" s="145">
        <f t="shared" si="11"/>
        <v>3027</v>
      </c>
      <c r="H38" s="145">
        <f t="shared" si="11"/>
        <v>3194</v>
      </c>
      <c r="I38" s="145">
        <f t="shared" si="11"/>
        <v>3115</v>
      </c>
      <c r="J38" s="145">
        <f t="shared" si="11"/>
        <v>3275</v>
      </c>
      <c r="K38" s="145">
        <f t="shared" si="11"/>
        <v>3337</v>
      </c>
      <c r="L38" s="145">
        <f t="shared" si="11"/>
        <v>3355</v>
      </c>
      <c r="M38" s="145">
        <f t="shared" si="11"/>
        <v>3389</v>
      </c>
      <c r="N38" s="145">
        <f t="shared" si="11"/>
        <v>3456</v>
      </c>
      <c r="O38" s="145">
        <f t="shared" si="11"/>
        <v>3612</v>
      </c>
      <c r="P38" s="145">
        <f t="shared" si="11"/>
        <v>3438</v>
      </c>
      <c r="Q38" s="145">
        <f t="shared" si="11"/>
        <v>3517</v>
      </c>
      <c r="R38" s="145">
        <f t="shared" si="11"/>
        <v>3752</v>
      </c>
      <c r="S38" s="145">
        <f t="shared" si="11"/>
        <v>3803</v>
      </c>
      <c r="T38" s="145">
        <f t="shared" si="11"/>
        <v>4102</v>
      </c>
      <c r="U38" s="145">
        <f t="shared" si="11"/>
        <v>4281</v>
      </c>
      <c r="V38" s="145">
        <f t="shared" si="11"/>
        <v>4222</v>
      </c>
      <c r="W38" s="145">
        <f t="shared" si="11"/>
        <v>4481</v>
      </c>
      <c r="X38" s="145">
        <f t="shared" ref="X38:Y38" si="12">SUM(X33:X37)</f>
        <v>4171</v>
      </c>
      <c r="Y38" s="145">
        <f t="shared" si="12"/>
        <v>4172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x14ac:dyDescent="0.2">
      <c r="A39" s="8" t="s">
        <v>30</v>
      </c>
      <c r="B39" s="30">
        <v>14</v>
      </c>
      <c r="C39" s="30">
        <v>27</v>
      </c>
      <c r="D39" s="31">
        <v>26</v>
      </c>
      <c r="E39" s="147">
        <v>39</v>
      </c>
      <c r="F39" s="30">
        <v>66</v>
      </c>
      <c r="G39" s="30">
        <v>51</v>
      </c>
      <c r="H39" s="31">
        <v>72</v>
      </c>
      <c r="I39" s="147">
        <v>76</v>
      </c>
      <c r="J39" s="30">
        <v>94</v>
      </c>
      <c r="K39" s="30">
        <v>79</v>
      </c>
      <c r="L39" s="31">
        <v>73</v>
      </c>
      <c r="M39" s="44">
        <v>61</v>
      </c>
      <c r="N39" s="32">
        <v>74</v>
      </c>
      <c r="O39" s="33">
        <v>85</v>
      </c>
      <c r="P39" s="33">
        <v>86</v>
      </c>
      <c r="Q39" s="33">
        <v>83</v>
      </c>
      <c r="R39" s="33">
        <v>119</v>
      </c>
      <c r="S39" s="33">
        <v>94</v>
      </c>
      <c r="T39" s="33">
        <v>94</v>
      </c>
      <c r="U39" s="33">
        <v>100</v>
      </c>
      <c r="V39" s="33">
        <v>101</v>
      </c>
      <c r="W39" s="33">
        <v>109</v>
      </c>
      <c r="X39" s="33">
        <v>107</v>
      </c>
      <c r="Y39" s="33">
        <v>126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x14ac:dyDescent="0.2">
      <c r="A40" s="8" t="s">
        <v>41</v>
      </c>
      <c r="B40" s="147">
        <v>42</v>
      </c>
      <c r="C40" s="147">
        <v>55</v>
      </c>
      <c r="D40" s="147">
        <v>72</v>
      </c>
      <c r="E40" s="147">
        <v>101</v>
      </c>
      <c r="F40" s="147">
        <v>69</v>
      </c>
      <c r="G40" s="147">
        <v>10</v>
      </c>
      <c r="H40" s="147">
        <v>20</v>
      </c>
      <c r="I40" s="147">
        <v>19</v>
      </c>
      <c r="J40" s="147">
        <v>34</v>
      </c>
      <c r="K40" s="147">
        <v>30</v>
      </c>
      <c r="L40" s="147">
        <v>49</v>
      </c>
      <c r="M40" s="148">
        <v>45</v>
      </c>
      <c r="N40" s="149">
        <v>63</v>
      </c>
      <c r="O40" s="150">
        <v>74</v>
      </c>
      <c r="P40" s="150">
        <v>68</v>
      </c>
      <c r="Q40" s="150">
        <v>51</v>
      </c>
      <c r="R40" s="150">
        <v>88</v>
      </c>
      <c r="S40" s="150">
        <v>107</v>
      </c>
      <c r="T40" s="150">
        <v>134</v>
      </c>
      <c r="U40" s="150">
        <v>105</v>
      </c>
      <c r="V40" s="150">
        <v>114</v>
      </c>
      <c r="W40" s="150">
        <v>83</v>
      </c>
      <c r="X40" s="150">
        <v>58</v>
      </c>
      <c r="Y40" s="150">
        <v>56</v>
      </c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x14ac:dyDescent="0.2">
      <c r="A41" s="8" t="s">
        <v>42</v>
      </c>
      <c r="B41" s="30">
        <v>62</v>
      </c>
      <c r="C41" s="30">
        <v>73</v>
      </c>
      <c r="D41" s="30">
        <v>88</v>
      </c>
      <c r="E41" s="30">
        <v>117</v>
      </c>
      <c r="F41" s="30">
        <v>116</v>
      </c>
      <c r="G41" s="30">
        <v>246</v>
      </c>
      <c r="H41" s="30">
        <v>164</v>
      </c>
      <c r="I41" s="30">
        <v>187</v>
      </c>
      <c r="J41" s="30">
        <v>139</v>
      </c>
      <c r="K41" s="30">
        <v>127</v>
      </c>
      <c r="L41" s="30">
        <v>166</v>
      </c>
      <c r="M41" s="135">
        <v>171</v>
      </c>
      <c r="N41" s="111">
        <v>166</v>
      </c>
      <c r="O41" s="106">
        <v>176</v>
      </c>
      <c r="P41" s="106">
        <v>190</v>
      </c>
      <c r="Q41" s="106">
        <v>189</v>
      </c>
      <c r="R41" s="106">
        <v>177</v>
      </c>
      <c r="S41" s="106">
        <v>171</v>
      </c>
      <c r="T41" s="106">
        <v>181</v>
      </c>
      <c r="U41" s="106">
        <v>168</v>
      </c>
      <c r="V41" s="106">
        <v>169</v>
      </c>
      <c r="W41" s="106">
        <v>137</v>
      </c>
      <c r="X41" s="106">
        <v>139</v>
      </c>
      <c r="Y41" s="106">
        <v>147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s="50" customFormat="1" x14ac:dyDescent="0.2">
      <c r="A42" s="37" t="s">
        <v>122</v>
      </c>
      <c r="B42" s="38">
        <f>SUM(B39:B41)</f>
        <v>118</v>
      </c>
      <c r="C42" s="38">
        <f t="shared" ref="C42:W42" si="13">SUM(C39:C41)</f>
        <v>155</v>
      </c>
      <c r="D42" s="38">
        <f t="shared" si="13"/>
        <v>186</v>
      </c>
      <c r="E42" s="38">
        <f t="shared" si="13"/>
        <v>257</v>
      </c>
      <c r="F42" s="38">
        <f t="shared" si="13"/>
        <v>251</v>
      </c>
      <c r="G42" s="38">
        <f t="shared" si="13"/>
        <v>307</v>
      </c>
      <c r="H42" s="38">
        <f t="shared" si="13"/>
        <v>256</v>
      </c>
      <c r="I42" s="38">
        <f t="shared" si="13"/>
        <v>282</v>
      </c>
      <c r="J42" s="38">
        <f t="shared" si="13"/>
        <v>267</v>
      </c>
      <c r="K42" s="38">
        <f t="shared" si="13"/>
        <v>236</v>
      </c>
      <c r="L42" s="38">
        <f t="shared" si="13"/>
        <v>288</v>
      </c>
      <c r="M42" s="136">
        <f t="shared" si="13"/>
        <v>277</v>
      </c>
      <c r="N42" s="144">
        <f t="shared" si="13"/>
        <v>303</v>
      </c>
      <c r="O42" s="137">
        <f t="shared" si="13"/>
        <v>335</v>
      </c>
      <c r="P42" s="137">
        <f t="shared" si="13"/>
        <v>344</v>
      </c>
      <c r="Q42" s="137">
        <f t="shared" si="13"/>
        <v>323</v>
      </c>
      <c r="R42" s="137">
        <f t="shared" si="13"/>
        <v>384</v>
      </c>
      <c r="S42" s="137">
        <f t="shared" si="13"/>
        <v>372</v>
      </c>
      <c r="T42" s="137">
        <f t="shared" si="13"/>
        <v>409</v>
      </c>
      <c r="U42" s="137">
        <f t="shared" si="13"/>
        <v>373</v>
      </c>
      <c r="V42" s="137">
        <f t="shared" si="13"/>
        <v>384</v>
      </c>
      <c r="W42" s="137">
        <f t="shared" si="13"/>
        <v>329</v>
      </c>
      <c r="X42" s="137">
        <f t="shared" ref="X42:Y42" si="14">SUM(X39:X41)</f>
        <v>304</v>
      </c>
      <c r="Y42" s="137">
        <f t="shared" si="14"/>
        <v>329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s="43" customFormat="1" ht="15" x14ac:dyDescent="0.25">
      <c r="A43" s="18" t="s">
        <v>119</v>
      </c>
      <c r="B43" s="39">
        <f>SUM(B42,B38)</f>
        <v>2523</v>
      </c>
      <c r="C43" s="39">
        <f t="shared" ref="C43:W43" si="15">SUM(C42,C38)</f>
        <v>2670</v>
      </c>
      <c r="D43" s="39">
        <f t="shared" si="15"/>
        <v>2920</v>
      </c>
      <c r="E43" s="39">
        <f t="shared" si="15"/>
        <v>3258</v>
      </c>
      <c r="F43" s="39">
        <f t="shared" si="15"/>
        <v>3330</v>
      </c>
      <c r="G43" s="39">
        <f t="shared" si="15"/>
        <v>3334</v>
      </c>
      <c r="H43" s="39">
        <f t="shared" si="15"/>
        <v>3450</v>
      </c>
      <c r="I43" s="39">
        <f t="shared" si="15"/>
        <v>3397</v>
      </c>
      <c r="J43" s="39">
        <f t="shared" si="15"/>
        <v>3542</v>
      </c>
      <c r="K43" s="39">
        <f t="shared" si="15"/>
        <v>3573</v>
      </c>
      <c r="L43" s="39">
        <f t="shared" si="15"/>
        <v>3643</v>
      </c>
      <c r="M43" s="40">
        <f t="shared" si="15"/>
        <v>3666</v>
      </c>
      <c r="N43" s="41">
        <f t="shared" si="15"/>
        <v>3759</v>
      </c>
      <c r="O43" s="138">
        <f t="shared" si="15"/>
        <v>3947</v>
      </c>
      <c r="P43" s="138">
        <f t="shared" si="15"/>
        <v>3782</v>
      </c>
      <c r="Q43" s="138">
        <f t="shared" si="15"/>
        <v>3840</v>
      </c>
      <c r="R43" s="138">
        <f t="shared" si="15"/>
        <v>4136</v>
      </c>
      <c r="S43" s="138">
        <f t="shared" si="15"/>
        <v>4175</v>
      </c>
      <c r="T43" s="138">
        <f t="shared" si="15"/>
        <v>4511</v>
      </c>
      <c r="U43" s="138">
        <f t="shared" si="15"/>
        <v>4654</v>
      </c>
      <c r="V43" s="138">
        <f t="shared" si="15"/>
        <v>4606</v>
      </c>
      <c r="W43" s="138">
        <f t="shared" si="15"/>
        <v>4810</v>
      </c>
      <c r="X43" s="138">
        <f t="shared" ref="X43:Y43" si="16">SUM(X42,X38)</f>
        <v>4475</v>
      </c>
      <c r="Y43" s="138">
        <f t="shared" si="16"/>
        <v>4501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5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x14ac:dyDescent="0.2">
      <c r="A45" s="259" t="s">
        <v>126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x14ac:dyDescent="0.2">
      <c r="A46" s="262" t="s">
        <v>127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39" x14ac:dyDescent="0.2">
      <c r="A47" s="260" t="s">
        <v>128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8"/>
      <c r="N47" s="52"/>
      <c r="O47" s="28"/>
      <c r="P47" s="28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2:39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2:39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5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2:39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5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2:39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5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39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2:39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5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2:39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5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2:39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5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2:39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5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2:39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5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2:39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5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2:39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5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2:39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5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2:39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5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2:39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5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2:39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5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2:39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5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2:39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51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2:39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5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2:39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5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2:39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1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  <row r="70" spans="2:39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51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  <row r="71" spans="2:39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5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</row>
    <row r="72" spans="2:39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5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2:39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5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</row>
    <row r="74" spans="2:3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5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</row>
    <row r="75" spans="2:39" x14ac:dyDescent="0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</row>
    <row r="76" spans="2:39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5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2:39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5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2:39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5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2:39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5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</row>
    <row r="80" spans="2:39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5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</row>
    <row r="81" spans="2:39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5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2:39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5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2:39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5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</row>
    <row r="84" spans="2:39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5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</row>
    <row r="85" spans="2:39" x14ac:dyDescent="0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5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</row>
    <row r="86" spans="2:39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5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2:39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5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2:39" x14ac:dyDescent="0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5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2:39" x14ac:dyDescent="0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5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</row>
    <row r="90" spans="2:39" x14ac:dyDescent="0.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5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</row>
    <row r="91" spans="2:39" x14ac:dyDescent="0.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5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2:39" x14ac:dyDescent="0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5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</row>
    <row r="93" spans="2:39" x14ac:dyDescent="0.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5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</row>
    <row r="94" spans="2:39" x14ac:dyDescent="0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5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</row>
    <row r="95" spans="2:39" x14ac:dyDescent="0.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5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</row>
    <row r="96" spans="2:39" x14ac:dyDescent="0.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5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</row>
    <row r="97" spans="2:39" x14ac:dyDescent="0.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5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</row>
    <row r="98" spans="2:39" x14ac:dyDescent="0.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5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</row>
    <row r="99" spans="2:39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5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2:39" x14ac:dyDescent="0.2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5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</row>
    <row r="101" spans="2:39" x14ac:dyDescent="0.2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5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</row>
    <row r="102" spans="2:39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5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</row>
    <row r="103" spans="2:39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5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</row>
    <row r="104" spans="2:39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5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</row>
    <row r="105" spans="2:39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51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</row>
    <row r="106" spans="2:39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51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</row>
    <row r="107" spans="2:39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51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</row>
    <row r="108" spans="2:39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51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</row>
    <row r="109" spans="2:39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51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</row>
    <row r="110" spans="2:39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51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</row>
    <row r="111" spans="2:39" x14ac:dyDescent="0.2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51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</row>
    <row r="112" spans="2:39" x14ac:dyDescent="0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51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</row>
    <row r="113" spans="2:39" x14ac:dyDescent="0.2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5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</row>
    <row r="114" spans="2:39" x14ac:dyDescent="0.2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</row>
    <row r="115" spans="2:39" x14ac:dyDescent="0.2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5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</row>
    <row r="116" spans="2:39" x14ac:dyDescent="0.2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5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</row>
    <row r="117" spans="2:39" x14ac:dyDescent="0.2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5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</row>
    <row r="118" spans="2:39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5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</row>
    <row r="119" spans="2:39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5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</row>
    <row r="120" spans="2:39" x14ac:dyDescent="0.2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5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2:39" x14ac:dyDescent="0.2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5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</row>
    <row r="122" spans="2:39" x14ac:dyDescent="0.2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5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</row>
    <row r="123" spans="2:39" x14ac:dyDescent="0.2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5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</row>
    <row r="124" spans="2:39" x14ac:dyDescent="0.2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5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</row>
    <row r="125" spans="2:39" x14ac:dyDescent="0.2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5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</row>
    <row r="126" spans="2:39" x14ac:dyDescent="0.2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5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</row>
    <row r="127" spans="2:39" x14ac:dyDescent="0.2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5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</row>
    <row r="128" spans="2:39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5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</row>
    <row r="129" spans="2:39" x14ac:dyDescent="0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5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</row>
    <row r="130" spans="2:39" x14ac:dyDescent="0.2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51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</row>
    <row r="131" spans="2:39" x14ac:dyDescent="0.2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51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</row>
    <row r="132" spans="2:39" x14ac:dyDescent="0.2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1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</row>
    <row r="133" spans="2:39" x14ac:dyDescent="0.2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51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</row>
    <row r="134" spans="2:39" x14ac:dyDescent="0.2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51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</row>
    <row r="135" spans="2:39" x14ac:dyDescent="0.2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51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</row>
    <row r="136" spans="2:39" x14ac:dyDescent="0.2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5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</row>
    <row r="137" spans="2:39" x14ac:dyDescent="0.2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5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</row>
    <row r="138" spans="2:39" x14ac:dyDescent="0.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5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</row>
    <row r="139" spans="2:39" x14ac:dyDescent="0.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5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</row>
    <row r="140" spans="2:39" x14ac:dyDescent="0.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5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</row>
    <row r="141" spans="2:39" x14ac:dyDescent="0.2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5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</row>
    <row r="142" spans="2:39" x14ac:dyDescent="0.2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5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</row>
    <row r="143" spans="2:39" x14ac:dyDescent="0.2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5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</row>
    <row r="144" spans="2:39" x14ac:dyDescent="0.2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5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</row>
    <row r="145" spans="2:39" x14ac:dyDescent="0.2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5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</row>
    <row r="146" spans="2:39" x14ac:dyDescent="0.2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5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</row>
    <row r="147" spans="2:39" x14ac:dyDescent="0.2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5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</row>
    <row r="148" spans="2:39" x14ac:dyDescent="0.2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5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</row>
    <row r="149" spans="2:39" x14ac:dyDescent="0.2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5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</row>
    <row r="150" spans="2:39" x14ac:dyDescent="0.2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5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</row>
    <row r="151" spans="2:39" x14ac:dyDescent="0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5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</row>
    <row r="152" spans="2:39" x14ac:dyDescent="0.2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5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</row>
    <row r="153" spans="2:39" x14ac:dyDescent="0.2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5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</row>
    <row r="154" spans="2:39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5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</row>
    <row r="155" spans="2:39" x14ac:dyDescent="0.2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5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</row>
    <row r="156" spans="2:39" x14ac:dyDescent="0.2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51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</row>
    <row r="157" spans="2:39" x14ac:dyDescent="0.2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5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</row>
    <row r="158" spans="2:39" x14ac:dyDescent="0.2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5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</row>
    <row r="159" spans="2:39" x14ac:dyDescent="0.2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5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</row>
    <row r="160" spans="2:39" x14ac:dyDescent="0.2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5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</row>
    <row r="161" spans="2:39" x14ac:dyDescent="0.2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5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</row>
    <row r="162" spans="2:39" x14ac:dyDescent="0.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51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</row>
    <row r="163" spans="2:39" x14ac:dyDescent="0.2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5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</row>
    <row r="164" spans="2:39" x14ac:dyDescent="0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5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</row>
    <row r="165" spans="2:39" x14ac:dyDescent="0.2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5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</row>
    <row r="166" spans="2:39" x14ac:dyDescent="0.2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5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</row>
    <row r="167" spans="2:39" x14ac:dyDescent="0.2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5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</row>
    <row r="168" spans="2:39" x14ac:dyDescent="0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5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</row>
    <row r="169" spans="2:39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5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</row>
    <row r="170" spans="2:39" x14ac:dyDescent="0.2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5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</row>
    <row r="171" spans="2:39" x14ac:dyDescent="0.2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5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</row>
    <row r="172" spans="2:39" x14ac:dyDescent="0.2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5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</row>
    <row r="173" spans="2:39" x14ac:dyDescent="0.2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5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</row>
    <row r="174" spans="2:39" x14ac:dyDescent="0.2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5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</row>
    <row r="175" spans="2:39" x14ac:dyDescent="0.2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5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</row>
    <row r="176" spans="2:39" x14ac:dyDescent="0.2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5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</row>
    <row r="177" spans="2:39" x14ac:dyDescent="0.2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5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</row>
    <row r="178" spans="2:39" x14ac:dyDescent="0.2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5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</row>
    <row r="179" spans="2:39" x14ac:dyDescent="0.2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5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</row>
    <row r="180" spans="2:39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5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</row>
    <row r="181" spans="2:39" x14ac:dyDescent="0.2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5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</row>
    <row r="182" spans="2:39" x14ac:dyDescent="0.2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5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</row>
    <row r="183" spans="2:39" x14ac:dyDescent="0.2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5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</row>
    <row r="184" spans="2:39" x14ac:dyDescent="0.2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5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</row>
    <row r="185" spans="2:39" x14ac:dyDescent="0.2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5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</row>
    <row r="186" spans="2:39" x14ac:dyDescent="0.2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5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</row>
    <row r="187" spans="2:39" x14ac:dyDescent="0.2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5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</row>
    <row r="188" spans="2:39" x14ac:dyDescent="0.2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5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</row>
    <row r="189" spans="2:39" x14ac:dyDescent="0.2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5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</row>
    <row r="190" spans="2:39" x14ac:dyDescent="0.2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5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</row>
    <row r="191" spans="2:39" x14ac:dyDescent="0.2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5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</row>
    <row r="192" spans="2:39" x14ac:dyDescent="0.2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5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</row>
    <row r="193" spans="2:39" x14ac:dyDescent="0.2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5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</row>
    <row r="194" spans="2:39" x14ac:dyDescent="0.2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5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</row>
    <row r="195" spans="2:39" x14ac:dyDescent="0.2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5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spans="2:39" x14ac:dyDescent="0.2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5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</row>
    <row r="197" spans="2:39" x14ac:dyDescent="0.2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5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</row>
    <row r="198" spans="2:39" x14ac:dyDescent="0.2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5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</row>
    <row r="199" spans="2:39" x14ac:dyDescent="0.2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5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</row>
    <row r="200" spans="2:39" x14ac:dyDescent="0.2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5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</row>
    <row r="201" spans="2:39" x14ac:dyDescent="0.2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5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</row>
    <row r="202" spans="2:39" x14ac:dyDescent="0.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5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</row>
    <row r="203" spans="2:39" x14ac:dyDescent="0.2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5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</row>
    <row r="204" spans="2:39" x14ac:dyDescent="0.2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5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</row>
    <row r="205" spans="2:39" x14ac:dyDescent="0.2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5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</row>
    <row r="206" spans="2:39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5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</row>
    <row r="207" spans="2:39" x14ac:dyDescent="0.2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5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</row>
    <row r="208" spans="2:39" x14ac:dyDescent="0.2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5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</row>
    <row r="209" spans="2:39" x14ac:dyDescent="0.2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5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</row>
    <row r="210" spans="2:39" x14ac:dyDescent="0.2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5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</row>
    <row r="211" spans="2:39" x14ac:dyDescent="0.2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5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</row>
    <row r="212" spans="2:39" x14ac:dyDescent="0.2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5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</row>
    <row r="213" spans="2:39" x14ac:dyDescent="0.2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5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</row>
    <row r="214" spans="2:39" x14ac:dyDescent="0.2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5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</row>
    <row r="215" spans="2:39" x14ac:dyDescent="0.2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5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</row>
    <row r="216" spans="2:39" x14ac:dyDescent="0.2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5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</row>
    <row r="217" spans="2:39" x14ac:dyDescent="0.2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5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</row>
    <row r="218" spans="2:39" x14ac:dyDescent="0.2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5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</row>
    <row r="219" spans="2:39" x14ac:dyDescent="0.2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5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spans="2:39" x14ac:dyDescent="0.2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5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</row>
    <row r="221" spans="2:39" x14ac:dyDescent="0.2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5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</row>
    <row r="222" spans="2:39" x14ac:dyDescent="0.2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5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</row>
    <row r="223" spans="2:39" x14ac:dyDescent="0.2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5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</row>
    <row r="224" spans="2:39" x14ac:dyDescent="0.2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5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</row>
    <row r="225" spans="2:39" x14ac:dyDescent="0.2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5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spans="2:39" x14ac:dyDescent="0.2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5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</row>
    <row r="227" spans="2:39" x14ac:dyDescent="0.2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5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</row>
    <row r="228" spans="2:39" x14ac:dyDescent="0.2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5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</row>
    <row r="229" spans="2:39" x14ac:dyDescent="0.2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5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</row>
    <row r="230" spans="2:39" x14ac:dyDescent="0.2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5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</row>
    <row r="231" spans="2:39" x14ac:dyDescent="0.2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5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</row>
    <row r="232" spans="2:39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5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spans="2:39" x14ac:dyDescent="0.2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5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</row>
    <row r="234" spans="2:39" x14ac:dyDescent="0.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5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</row>
    <row r="235" spans="2:39" x14ac:dyDescent="0.2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5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</row>
    <row r="236" spans="2:39" x14ac:dyDescent="0.2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5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</row>
    <row r="237" spans="2:39" x14ac:dyDescent="0.2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5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</row>
    <row r="238" spans="2:39" x14ac:dyDescent="0.2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5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  <row r="239" spans="2:39" x14ac:dyDescent="0.2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51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</row>
  </sheetData>
  <mergeCells count="3">
    <mergeCell ref="A45:Q45"/>
    <mergeCell ref="A47:L47"/>
    <mergeCell ref="A46:Q46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V56"/>
  <sheetViews>
    <sheetView showGridLines="0" workbookViewId="0">
      <selection activeCell="W20" sqref="W20"/>
    </sheetView>
  </sheetViews>
  <sheetFormatPr baseColWidth="10" defaultColWidth="11.42578125" defaultRowHeight="12.75" x14ac:dyDescent="0.2"/>
  <cols>
    <col min="1" max="1" width="12.28515625" style="164" customWidth="1"/>
    <col min="2" max="3" width="3.28515625" style="164" customWidth="1"/>
    <col min="4" max="4" width="30.42578125" style="164" customWidth="1"/>
    <col min="5" max="6" width="12.5703125" style="164" customWidth="1"/>
    <col min="7" max="7" width="9.5703125" style="164" customWidth="1"/>
    <col min="8" max="22" width="9.7109375" style="164" customWidth="1"/>
    <col min="23" max="16384" width="11.42578125" style="164"/>
  </cols>
  <sheetData>
    <row r="1" spans="1:22" x14ac:dyDescent="0.2">
      <c r="A1" s="1" t="s">
        <v>129</v>
      </c>
      <c r="B1" s="1"/>
      <c r="C1" s="1"/>
    </row>
    <row r="2" spans="1:22" ht="18" x14ac:dyDescent="0.25">
      <c r="A2" s="3" t="s">
        <v>130</v>
      </c>
      <c r="B2" s="3"/>
      <c r="C2" s="3"/>
    </row>
    <row r="3" spans="1:22" ht="15.75" x14ac:dyDescent="0.25">
      <c r="A3" s="17" t="s">
        <v>131</v>
      </c>
      <c r="B3" s="17"/>
      <c r="C3" s="17"/>
      <c r="E3" s="168"/>
      <c r="F3" s="166"/>
      <c r="G3" s="165"/>
      <c r="H3" s="167"/>
      <c r="I3" s="166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2" x14ac:dyDescent="0.2">
      <c r="A4" s="173"/>
      <c r="B4" s="173"/>
      <c r="C4" s="173"/>
      <c r="D4" s="174"/>
      <c r="E4" s="175"/>
      <c r="F4" s="176"/>
      <c r="G4" s="177"/>
      <c r="H4" s="178"/>
      <c r="I4" s="176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63.75" x14ac:dyDescent="0.2">
      <c r="A5" s="263" t="s">
        <v>132</v>
      </c>
      <c r="B5" s="263"/>
      <c r="C5" s="263"/>
      <c r="D5" s="264"/>
      <c r="E5" s="179" t="s">
        <v>133</v>
      </c>
      <c r="F5" s="180" t="s">
        <v>134</v>
      </c>
      <c r="G5" s="180" t="s">
        <v>135</v>
      </c>
      <c r="H5" s="182" t="s">
        <v>136</v>
      </c>
      <c r="I5" s="222" t="s">
        <v>47</v>
      </c>
      <c r="J5" s="180" t="s">
        <v>137</v>
      </c>
      <c r="K5" s="180" t="s">
        <v>26</v>
      </c>
      <c r="L5" s="180" t="s">
        <v>29</v>
      </c>
      <c r="M5" s="180" t="s">
        <v>31</v>
      </c>
      <c r="N5" s="180" t="s">
        <v>138</v>
      </c>
      <c r="O5" s="180" t="s">
        <v>37</v>
      </c>
      <c r="P5" s="204" t="s">
        <v>38</v>
      </c>
      <c r="Q5" s="180" t="s">
        <v>45</v>
      </c>
      <c r="R5" s="180" t="s">
        <v>139</v>
      </c>
      <c r="S5" s="180" t="s">
        <v>140</v>
      </c>
      <c r="T5" s="180" t="s">
        <v>63</v>
      </c>
      <c r="U5" s="180" t="s">
        <v>65</v>
      </c>
      <c r="V5" s="180" t="s">
        <v>141</v>
      </c>
    </row>
    <row r="6" spans="1:22" x14ac:dyDescent="0.2">
      <c r="A6" s="225" t="s">
        <v>142</v>
      </c>
      <c r="B6" s="216" t="s">
        <v>143</v>
      </c>
      <c r="C6" s="189"/>
      <c r="D6" s="190"/>
      <c r="E6" s="191"/>
      <c r="F6" s="181"/>
      <c r="G6" s="181"/>
      <c r="H6" s="217">
        <v>28938.7</v>
      </c>
      <c r="I6" s="181">
        <v>1.3092745958100427</v>
      </c>
      <c r="J6" s="181">
        <v>2.4893970086878805</v>
      </c>
      <c r="K6" s="181">
        <v>1.050435565955893</v>
      </c>
      <c r="L6" s="181">
        <v>2.7357993060632331</v>
      </c>
      <c r="M6" s="181">
        <v>3.1941667331240535</v>
      </c>
      <c r="N6" s="181">
        <v>2.1051861334733881</v>
      </c>
      <c r="O6" s="181">
        <v>1.0085794916016966</v>
      </c>
      <c r="P6" s="185">
        <v>3.1617391757634654</v>
      </c>
      <c r="Q6" s="181">
        <v>1.5901532383611503</v>
      </c>
      <c r="R6" s="181">
        <v>1.5023901713257903</v>
      </c>
      <c r="S6" s="181">
        <v>3.2675116065377012</v>
      </c>
      <c r="T6" s="181">
        <v>2.6391097273271851</v>
      </c>
      <c r="U6" s="181">
        <v>2.5781809827321021</v>
      </c>
      <c r="V6" s="181">
        <v>2.8458304900454499</v>
      </c>
    </row>
    <row r="7" spans="1:22" x14ac:dyDescent="0.2">
      <c r="A7" s="223"/>
      <c r="B7" s="253"/>
      <c r="C7" s="254"/>
      <c r="D7" s="254"/>
      <c r="E7" s="191"/>
      <c r="F7" s="181"/>
      <c r="G7" s="181"/>
      <c r="H7" s="217"/>
      <c r="I7" s="181"/>
      <c r="J7" s="181"/>
      <c r="K7" s="181"/>
      <c r="L7" s="181"/>
      <c r="M7" s="181"/>
      <c r="N7" s="181"/>
      <c r="O7" s="181"/>
      <c r="P7" s="185"/>
      <c r="Q7" s="181"/>
      <c r="R7" s="181"/>
      <c r="S7" s="181"/>
      <c r="T7" s="181"/>
      <c r="U7" s="181"/>
      <c r="V7" s="181"/>
    </row>
    <row r="8" spans="1:22" x14ac:dyDescent="0.2">
      <c r="A8" s="225" t="s">
        <v>144</v>
      </c>
      <c r="B8" s="194" t="s">
        <v>145</v>
      </c>
      <c r="C8" s="195"/>
      <c r="D8" s="196"/>
      <c r="E8" s="191"/>
      <c r="F8" s="181"/>
      <c r="G8" s="181"/>
      <c r="H8" s="217"/>
      <c r="I8" s="181">
        <v>4.2857610581802703</v>
      </c>
      <c r="J8" s="181">
        <v>8.4742082714260398</v>
      </c>
      <c r="K8" s="181">
        <v>3.4979730458774991</v>
      </c>
      <c r="L8" s="181">
        <v>9.0146443334851618</v>
      </c>
      <c r="M8" s="181">
        <v>10.453390397218136</v>
      </c>
      <c r="N8" s="181">
        <v>7.2860665214827334</v>
      </c>
      <c r="O8" s="181">
        <v>3.8713727019523296</v>
      </c>
      <c r="P8" s="185">
        <v>11.593443030384321</v>
      </c>
      <c r="Q8" s="181">
        <v>6.4537639712369881</v>
      </c>
      <c r="R8" s="181">
        <v>4.7362713260953857</v>
      </c>
      <c r="S8" s="181">
        <v>10.812639954857302</v>
      </c>
      <c r="T8" s="181">
        <v>8.2123097457535899</v>
      </c>
      <c r="U8" s="181">
        <v>11.245786724450571</v>
      </c>
      <c r="V8" s="181">
        <v>7.8866919027874083</v>
      </c>
    </row>
    <row r="9" spans="1:22" x14ac:dyDescent="0.2">
      <c r="A9" s="225"/>
      <c r="B9" s="194"/>
      <c r="C9" s="195"/>
      <c r="D9" s="196"/>
      <c r="E9" s="191"/>
      <c r="F9" s="181"/>
      <c r="G9" s="181"/>
      <c r="H9" s="217"/>
      <c r="I9" s="181"/>
      <c r="J9" s="181"/>
      <c r="K9" s="181"/>
      <c r="L9" s="181"/>
      <c r="M9" s="181"/>
      <c r="N9" s="181"/>
      <c r="O9" s="181"/>
      <c r="P9" s="185"/>
      <c r="Q9" s="181"/>
      <c r="R9" s="181"/>
      <c r="S9" s="181"/>
      <c r="T9" s="181"/>
      <c r="U9" s="181"/>
      <c r="V9" s="181"/>
    </row>
    <row r="10" spans="1:22" s="170" customFormat="1" x14ac:dyDescent="0.2">
      <c r="A10" s="224" t="s">
        <v>146</v>
      </c>
      <c r="B10" s="255"/>
      <c r="C10" s="193" t="s">
        <v>147</v>
      </c>
      <c r="D10" s="165"/>
      <c r="E10" s="191"/>
      <c r="F10" s="183"/>
      <c r="G10" s="183"/>
      <c r="H10" s="218"/>
      <c r="I10" s="183">
        <v>1.1538716155085289</v>
      </c>
      <c r="J10" s="183">
        <v>0.60980968435091887</v>
      </c>
      <c r="K10" s="183">
        <v>0.29976019184652281</v>
      </c>
      <c r="L10" s="183">
        <v>0.17721332053459352</v>
      </c>
      <c r="M10" s="183">
        <v>3.0401297122010538E-2</v>
      </c>
      <c r="N10" s="183">
        <v>0.57606372644258796</v>
      </c>
      <c r="O10" s="183">
        <v>2.2194194435884322E-2</v>
      </c>
      <c r="P10" s="186">
        <v>3.4893789495016488E-2</v>
      </c>
      <c r="Q10" s="183">
        <v>1.564036558748636</v>
      </c>
      <c r="R10" s="183">
        <v>0.12184033460629205</v>
      </c>
      <c r="S10" s="183">
        <v>0.44068998053212199</v>
      </c>
      <c r="T10" s="183">
        <v>0.6768515771778898</v>
      </c>
      <c r="U10" s="183" t="s">
        <v>23</v>
      </c>
      <c r="V10" s="183">
        <v>8.5306386980478682E-2</v>
      </c>
    </row>
    <row r="11" spans="1:22" s="170" customFormat="1" x14ac:dyDescent="0.2">
      <c r="A11" s="224" t="s">
        <v>148</v>
      </c>
      <c r="B11" s="192"/>
      <c r="C11" s="193" t="s">
        <v>149</v>
      </c>
      <c r="D11" s="165"/>
      <c r="E11" s="191"/>
      <c r="F11" s="183"/>
      <c r="G11" s="183"/>
      <c r="H11" s="218"/>
      <c r="I11" s="183">
        <v>0.3168703202360918</v>
      </c>
      <c r="J11" s="183">
        <v>0.80568858285206579</v>
      </c>
      <c r="K11" s="183">
        <v>0.92623519436807888</v>
      </c>
      <c r="L11" s="183">
        <v>0.20257089981493523</v>
      </c>
      <c r="M11" s="183">
        <v>1.1413043478260869</v>
      </c>
      <c r="N11" s="183">
        <v>0.69767441860465118</v>
      </c>
      <c r="O11" s="183">
        <v>0.94932330022645806</v>
      </c>
      <c r="P11" s="186">
        <v>1.1512836185819071</v>
      </c>
      <c r="Q11" s="183">
        <v>0.40315014643861297</v>
      </c>
      <c r="R11" s="183">
        <v>0.76661345879190124</v>
      </c>
      <c r="S11" s="183">
        <v>0.91754673677363408</v>
      </c>
      <c r="T11" s="183">
        <v>0.24750499001996007</v>
      </c>
      <c r="U11" s="183">
        <v>1.0113347769708987</v>
      </c>
      <c r="V11" s="183">
        <v>0.19782072243152946</v>
      </c>
    </row>
    <row r="12" spans="1:22" x14ac:dyDescent="0.2">
      <c r="A12" s="224" t="s">
        <v>150</v>
      </c>
      <c r="B12" s="192"/>
      <c r="C12" s="193" t="s">
        <v>151</v>
      </c>
      <c r="D12" s="188"/>
      <c r="E12" s="191"/>
      <c r="F12" s="183"/>
      <c r="G12" s="183"/>
      <c r="H12" s="218"/>
      <c r="I12" s="181">
        <v>1.8669784227514168</v>
      </c>
      <c r="J12" s="183">
        <v>1.4721563523075298</v>
      </c>
      <c r="K12" s="183">
        <v>0.50977347152358121</v>
      </c>
      <c r="L12" s="183">
        <v>1.4195950663253432</v>
      </c>
      <c r="M12" s="183">
        <v>2.6815431164901669</v>
      </c>
      <c r="N12" s="183">
        <v>0.82821382725105441</v>
      </c>
      <c r="O12" s="183">
        <v>0.80694406862487733</v>
      </c>
      <c r="P12" s="186">
        <v>1.6992122282917024</v>
      </c>
      <c r="Q12" s="183">
        <v>2.7168959037711313</v>
      </c>
      <c r="R12" s="183">
        <v>1.2386922412822341</v>
      </c>
      <c r="S12" s="183">
        <v>1.0229251305861868</v>
      </c>
      <c r="T12" s="183">
        <v>0.76044900883687594</v>
      </c>
      <c r="U12" s="183">
        <v>2.777740514677935</v>
      </c>
      <c r="V12" s="183">
        <v>0.8386644952842911</v>
      </c>
    </row>
    <row r="13" spans="1:22" x14ac:dyDescent="0.2">
      <c r="A13" s="224" t="s">
        <v>152</v>
      </c>
      <c r="B13" s="192"/>
      <c r="C13" s="193" t="s">
        <v>153</v>
      </c>
      <c r="D13" s="188"/>
      <c r="E13" s="191"/>
      <c r="F13" s="183"/>
      <c r="G13" s="183"/>
      <c r="H13" s="218"/>
      <c r="I13" s="181">
        <v>2.593692022263451</v>
      </c>
      <c r="J13" s="183">
        <v>3.9287116754190352</v>
      </c>
      <c r="K13" s="183">
        <v>2.0574367766823833</v>
      </c>
      <c r="L13" s="183">
        <v>0.71123755334281646</v>
      </c>
      <c r="M13" s="183">
        <v>2.3404255319148941</v>
      </c>
      <c r="N13" s="183">
        <v>2.5211097708082026</v>
      </c>
      <c r="O13" s="183">
        <v>2.2125309300387355</v>
      </c>
      <c r="P13" s="186">
        <v>9.7076999928637697</v>
      </c>
      <c r="Q13" s="183">
        <v>1.6309110507246378</v>
      </c>
      <c r="R13" s="183">
        <v>0.37609133646742782</v>
      </c>
      <c r="S13" s="183">
        <v>1.2734082397003745</v>
      </c>
      <c r="T13" s="183">
        <v>1.4741699782079221</v>
      </c>
      <c r="U13" s="183">
        <v>2.2473110620414558</v>
      </c>
      <c r="V13" s="183">
        <v>2.0945888658253984</v>
      </c>
    </row>
    <row r="14" spans="1:22" x14ac:dyDescent="0.2">
      <c r="A14" s="224" t="s">
        <v>154</v>
      </c>
      <c r="B14" s="192"/>
      <c r="C14" s="193" t="s">
        <v>155</v>
      </c>
      <c r="D14" s="188"/>
      <c r="E14" s="191"/>
      <c r="F14" s="183"/>
      <c r="G14" s="183"/>
      <c r="H14" s="218"/>
      <c r="I14" s="181">
        <v>1.6152609267650928</v>
      </c>
      <c r="J14" s="183">
        <v>1.0685376778372084</v>
      </c>
      <c r="K14" s="183">
        <v>1.2594818949477602</v>
      </c>
      <c r="L14" s="183">
        <v>0.56869200838072431</v>
      </c>
      <c r="M14" s="183">
        <v>1.9764140642061585</v>
      </c>
      <c r="N14" s="183">
        <v>0.66940012478830546</v>
      </c>
      <c r="O14" s="183">
        <v>0.5576672852541541</v>
      </c>
      <c r="P14" s="186">
        <v>1.233573977936405</v>
      </c>
      <c r="Q14" s="183">
        <v>0.84109302325581392</v>
      </c>
      <c r="R14" s="183">
        <v>0.35099973805989704</v>
      </c>
      <c r="S14" s="183">
        <v>2.2611614393474575</v>
      </c>
      <c r="T14" s="183">
        <v>0.90325705291197478</v>
      </c>
      <c r="U14" s="183">
        <v>1.0706429539680349</v>
      </c>
      <c r="V14" s="183">
        <v>1.2160304048492749</v>
      </c>
    </row>
    <row r="15" spans="1:22" x14ac:dyDescent="0.2">
      <c r="A15" s="224" t="s">
        <v>156</v>
      </c>
      <c r="B15" s="192"/>
      <c r="C15" s="193" t="s">
        <v>157</v>
      </c>
      <c r="D15" s="188"/>
      <c r="E15" s="191"/>
      <c r="F15" s="183"/>
      <c r="G15" s="183"/>
      <c r="H15" s="218"/>
      <c r="I15" s="181" t="s">
        <v>23</v>
      </c>
      <c r="J15" s="183">
        <v>1.0190162567736556</v>
      </c>
      <c r="K15" s="183">
        <v>1.0446616829595552</v>
      </c>
      <c r="L15" s="183" t="s">
        <v>23</v>
      </c>
      <c r="M15" s="183" t="s">
        <v>23</v>
      </c>
      <c r="N15" s="183">
        <v>4.9777337951509155</v>
      </c>
      <c r="O15" s="183" t="s">
        <v>23</v>
      </c>
      <c r="P15" s="186">
        <v>1.1526138510830573</v>
      </c>
      <c r="Q15" s="183" t="s">
        <v>23</v>
      </c>
      <c r="R15" s="183">
        <v>1.6260954235637779</v>
      </c>
      <c r="S15" s="183" t="s">
        <v>158</v>
      </c>
      <c r="T15" s="183">
        <v>3.2602138744173295</v>
      </c>
      <c r="U15" s="183">
        <v>0.13723937714436527</v>
      </c>
      <c r="V15" s="183">
        <v>24.245819261674626</v>
      </c>
    </row>
    <row r="16" spans="1:22" x14ac:dyDescent="0.2">
      <c r="A16" s="224" t="s">
        <v>159</v>
      </c>
      <c r="B16" s="192"/>
      <c r="C16" s="193" t="s">
        <v>160</v>
      </c>
      <c r="D16" s="188"/>
      <c r="E16" s="191"/>
      <c r="F16" s="183"/>
      <c r="G16" s="183"/>
      <c r="H16" s="218"/>
      <c r="I16" s="181">
        <v>11.098836526031262</v>
      </c>
      <c r="J16" s="183">
        <v>5.0010177777194667</v>
      </c>
      <c r="K16" s="183">
        <v>1.3641530882910193</v>
      </c>
      <c r="L16" s="183">
        <v>15.717772035601495</v>
      </c>
      <c r="M16" s="183">
        <v>5.9211267605633804</v>
      </c>
      <c r="N16" s="183">
        <v>6.1633736360955469</v>
      </c>
      <c r="O16" s="183">
        <v>3.9041278969696354</v>
      </c>
      <c r="P16" s="186">
        <v>12.73893341449393</v>
      </c>
      <c r="Q16" s="183">
        <v>6.596918584508785</v>
      </c>
      <c r="R16" s="183">
        <v>4.0653634697617589</v>
      </c>
      <c r="S16" s="183" t="s">
        <v>161</v>
      </c>
      <c r="T16" s="183">
        <v>8.7575070689131405</v>
      </c>
      <c r="U16" s="183">
        <v>4.177987079635332</v>
      </c>
      <c r="V16" s="183">
        <v>9.0950772175826451</v>
      </c>
    </row>
    <row r="17" spans="1:22" x14ac:dyDescent="0.2">
      <c r="A17" s="224" t="s">
        <v>162</v>
      </c>
      <c r="B17" s="192"/>
      <c r="C17" s="193" t="s">
        <v>163</v>
      </c>
      <c r="D17" s="188"/>
      <c r="E17" s="191"/>
      <c r="F17" s="183"/>
      <c r="G17" s="183"/>
      <c r="H17" s="218"/>
      <c r="I17" s="181">
        <v>2.8439373750832777</v>
      </c>
      <c r="J17" s="183">
        <v>32.044603932815775</v>
      </c>
      <c r="K17" s="183">
        <v>8.7194011733764913</v>
      </c>
      <c r="L17" s="183">
        <v>15.054885632401447</v>
      </c>
      <c r="M17" s="183">
        <v>10.227790432801822</v>
      </c>
      <c r="N17" s="183">
        <v>6.6860465116279073</v>
      </c>
      <c r="O17" s="183">
        <v>6.3121005749253589</v>
      </c>
      <c r="P17" s="186">
        <v>38.906593120674401</v>
      </c>
      <c r="Q17" s="183">
        <v>16.786033420707732</v>
      </c>
      <c r="R17" s="183">
        <v>3.1217798594847777</v>
      </c>
      <c r="S17" s="183" t="s">
        <v>164</v>
      </c>
      <c r="T17" s="183">
        <v>16.822749447525329</v>
      </c>
      <c r="U17" s="183">
        <v>43.80174241369172</v>
      </c>
      <c r="V17" s="183">
        <v>14.399446822975259</v>
      </c>
    </row>
    <row r="18" spans="1:22" x14ac:dyDescent="0.2">
      <c r="A18" s="224" t="s">
        <v>165</v>
      </c>
      <c r="B18" s="192"/>
      <c r="C18" s="193" t="s">
        <v>166</v>
      </c>
      <c r="D18" s="188"/>
      <c r="E18" s="191"/>
      <c r="F18" s="183"/>
      <c r="G18" s="183"/>
      <c r="H18" s="218"/>
      <c r="I18" s="181">
        <v>1.8039443155452437</v>
      </c>
      <c r="J18" s="183">
        <v>3.5560790639914286</v>
      </c>
      <c r="K18" s="183">
        <v>1.214307183648933</v>
      </c>
      <c r="L18" s="183">
        <v>3.9084110912580239</v>
      </c>
      <c r="M18" s="183">
        <v>4.4525155445544558</v>
      </c>
      <c r="N18" s="183">
        <v>5.3000892458723783</v>
      </c>
      <c r="O18" s="183">
        <v>2.1310499900010242</v>
      </c>
      <c r="P18" s="186">
        <v>6.7057222943870922</v>
      </c>
      <c r="Q18" s="183">
        <v>1.9975311091073036</v>
      </c>
      <c r="R18" s="183">
        <v>1.243226262467604</v>
      </c>
      <c r="S18" s="183">
        <v>1.4642201834862385</v>
      </c>
      <c r="T18" s="183">
        <v>2.9823646749478647</v>
      </c>
      <c r="U18" s="183">
        <v>4.4820503661368098</v>
      </c>
      <c r="V18" s="183">
        <v>5.8103135696390602</v>
      </c>
    </row>
    <row r="19" spans="1:22" x14ac:dyDescent="0.2">
      <c r="A19" s="224" t="s">
        <v>167</v>
      </c>
      <c r="B19" s="192"/>
      <c r="C19" s="193" t="s">
        <v>168</v>
      </c>
      <c r="D19" s="188"/>
      <c r="E19" s="191"/>
      <c r="F19" s="183"/>
      <c r="G19" s="183"/>
      <c r="H19" s="218"/>
      <c r="I19" s="181">
        <v>2.816033832858325</v>
      </c>
      <c r="J19" s="183">
        <v>5.0424757700370906</v>
      </c>
      <c r="K19" s="183">
        <v>1.1783467706210684</v>
      </c>
      <c r="L19" s="183">
        <v>0.78937235271467077</v>
      </c>
      <c r="M19" s="183">
        <v>2.5254104769351051</v>
      </c>
      <c r="N19" s="183">
        <v>4.5090909090909088</v>
      </c>
      <c r="O19" s="183">
        <v>1.0550766907111795</v>
      </c>
      <c r="P19" s="186">
        <v>2.7125580598899806</v>
      </c>
      <c r="Q19" s="183">
        <v>3.3281019999999999</v>
      </c>
      <c r="R19" s="183">
        <v>2.1203953279424979</v>
      </c>
      <c r="S19" s="183">
        <v>8.4637157009198845</v>
      </c>
      <c r="T19" s="183">
        <v>2.5390569352770789</v>
      </c>
      <c r="U19" s="183">
        <v>1.1548368387834127</v>
      </c>
      <c r="V19" s="183">
        <v>6.6591680019857256</v>
      </c>
    </row>
    <row r="20" spans="1:22" x14ac:dyDescent="0.2">
      <c r="A20" s="224" t="s">
        <v>169</v>
      </c>
      <c r="B20" s="192"/>
      <c r="C20" s="193" t="s">
        <v>170</v>
      </c>
      <c r="D20" s="188"/>
      <c r="E20" s="191"/>
      <c r="F20" s="183"/>
      <c r="G20" s="183"/>
      <c r="H20" s="218"/>
      <c r="I20" s="181">
        <v>6.1962839941872545</v>
      </c>
      <c r="J20" s="183">
        <v>2.9069254911551319</v>
      </c>
      <c r="K20" s="183">
        <v>1.5589310187300136</v>
      </c>
      <c r="L20" s="183">
        <v>0.57322783788147913</v>
      </c>
      <c r="M20" s="183">
        <v>1.7679095098449937</v>
      </c>
      <c r="N20" s="183">
        <v>3.4444828096483007</v>
      </c>
      <c r="O20" s="183">
        <v>1.1256448785374407</v>
      </c>
      <c r="P20" s="186">
        <v>1.2046624486926549</v>
      </c>
      <c r="Q20" s="183">
        <v>1.2906224524509047</v>
      </c>
      <c r="R20" s="183">
        <v>3.2251398006321419</v>
      </c>
      <c r="S20" s="183">
        <v>1.9729697115964764</v>
      </c>
      <c r="T20" s="183">
        <v>1.4096129626496738</v>
      </c>
      <c r="U20" s="183">
        <v>1.4653702277478271</v>
      </c>
      <c r="V20" s="183">
        <v>3.1380547756930057</v>
      </c>
    </row>
    <row r="21" spans="1:22" x14ac:dyDescent="0.2">
      <c r="A21" s="224" t="s">
        <v>171</v>
      </c>
      <c r="B21" s="192"/>
      <c r="C21" s="193" t="s">
        <v>172</v>
      </c>
      <c r="D21" s="188"/>
      <c r="E21" s="191"/>
      <c r="F21" s="183"/>
      <c r="G21" s="183"/>
      <c r="H21" s="218"/>
      <c r="I21" s="181">
        <v>17.172864036332673</v>
      </c>
      <c r="J21" s="183">
        <v>39.861910257478549</v>
      </c>
      <c r="K21" s="183">
        <v>35.946769280102615</v>
      </c>
      <c r="L21" s="183">
        <v>21.244113305686373</v>
      </c>
      <c r="M21" s="183">
        <v>41.563471192923735</v>
      </c>
      <c r="N21" s="183">
        <v>33.71565113500597</v>
      </c>
      <c r="O21" s="183">
        <v>16.419336241038753</v>
      </c>
      <c r="P21" s="186">
        <v>33.550099350445628</v>
      </c>
      <c r="Q21" s="183">
        <v>17.84294461778471</v>
      </c>
      <c r="R21" s="183">
        <v>11.661645422943222</v>
      </c>
      <c r="S21" s="183">
        <v>21.973077308733579</v>
      </c>
      <c r="T21" s="183">
        <v>21.673114678369327</v>
      </c>
      <c r="U21" s="183">
        <v>27.801146795894411</v>
      </c>
      <c r="V21" s="183">
        <v>21.233744731050752</v>
      </c>
    </row>
    <row r="22" spans="1:22" x14ac:dyDescent="0.2">
      <c r="A22" s="224" t="s">
        <v>173</v>
      </c>
      <c r="B22" s="192"/>
      <c r="C22" s="193" t="s">
        <v>174</v>
      </c>
      <c r="D22" s="188"/>
      <c r="E22" s="191"/>
      <c r="F22" s="183"/>
      <c r="G22" s="183"/>
      <c r="H22" s="218"/>
      <c r="I22" s="181">
        <v>6.606723084156088</v>
      </c>
      <c r="J22" s="183">
        <v>9.6293934104451449</v>
      </c>
      <c r="K22" s="183">
        <v>4.7260686333534014</v>
      </c>
      <c r="L22" s="183">
        <v>7.680496087405877</v>
      </c>
      <c r="M22" s="183">
        <v>17.150932730356132</v>
      </c>
      <c r="N22" s="183">
        <v>10.202441662803276</v>
      </c>
      <c r="O22" s="183">
        <v>4.5454996690933163</v>
      </c>
      <c r="P22" s="186">
        <v>4.9724141813626828</v>
      </c>
      <c r="Q22" s="183">
        <v>22.535061865635573</v>
      </c>
      <c r="R22" s="183">
        <v>3.9208477508650521</v>
      </c>
      <c r="S22" s="183">
        <v>14.492310825949689</v>
      </c>
      <c r="T22" s="183">
        <v>4.9388247066314923</v>
      </c>
      <c r="U22" s="183">
        <v>7.8322657049039135</v>
      </c>
      <c r="V22" s="183">
        <v>15.133501849001547</v>
      </c>
    </row>
    <row r="23" spans="1:22" x14ac:dyDescent="0.2">
      <c r="A23" s="224" t="s">
        <v>175</v>
      </c>
      <c r="B23" s="192"/>
      <c r="C23" s="193" t="s">
        <v>176</v>
      </c>
      <c r="D23" s="188"/>
      <c r="E23" s="191"/>
      <c r="F23" s="183"/>
      <c r="G23" s="183"/>
      <c r="H23" s="218"/>
      <c r="I23" s="181">
        <v>4.9638477351669383</v>
      </c>
      <c r="J23" s="183">
        <v>8.8307676932490313</v>
      </c>
      <c r="K23" s="183">
        <v>3.6337587913519145</v>
      </c>
      <c r="L23" s="183">
        <v>11.141735354533399</v>
      </c>
      <c r="M23" s="183">
        <v>10.142104056841623</v>
      </c>
      <c r="N23" s="183">
        <v>8.6308680063370282</v>
      </c>
      <c r="O23" s="183">
        <v>4.2493059976338516</v>
      </c>
      <c r="P23" s="186">
        <v>8.680623734689318</v>
      </c>
      <c r="Q23" s="183">
        <v>13.586909904009033</v>
      </c>
      <c r="R23" s="183">
        <v>6.006271608908901</v>
      </c>
      <c r="S23" s="183">
        <v>9.5783258908502411</v>
      </c>
      <c r="T23" s="183">
        <v>6.0295577015419086</v>
      </c>
      <c r="U23" s="183">
        <v>7.9697716444882536</v>
      </c>
      <c r="V23" s="183">
        <v>11.564481485601529</v>
      </c>
    </row>
    <row r="24" spans="1:22" x14ac:dyDescent="0.2">
      <c r="A24" s="224" t="s">
        <v>177</v>
      </c>
      <c r="B24" s="192"/>
      <c r="C24" s="193" t="s">
        <v>178</v>
      </c>
      <c r="D24" s="188"/>
      <c r="E24" s="191"/>
      <c r="F24" s="183"/>
      <c r="G24" s="183"/>
      <c r="H24" s="218"/>
      <c r="I24" s="181">
        <v>11.67779632721202</v>
      </c>
      <c r="J24" s="183">
        <v>5.2536235406834395</v>
      </c>
      <c r="K24" s="183">
        <v>1.2307293690892602</v>
      </c>
      <c r="L24" s="183">
        <v>3.897529734675206</v>
      </c>
      <c r="M24" s="183">
        <v>5.6984478935698446</v>
      </c>
      <c r="N24" s="183">
        <v>20.266680832979176</v>
      </c>
      <c r="O24" s="183">
        <v>16.39587986860629</v>
      </c>
      <c r="P24" s="186">
        <v>24.840564550691159</v>
      </c>
      <c r="Q24" s="183">
        <v>7.9535928458705945</v>
      </c>
      <c r="R24" s="183">
        <v>14.800381623367093</v>
      </c>
      <c r="S24" s="183">
        <v>19.388654562774878</v>
      </c>
      <c r="T24" s="183">
        <v>17.054681673921714</v>
      </c>
      <c r="U24" s="183">
        <v>12.771686328938237</v>
      </c>
      <c r="V24" s="183">
        <v>12.458304940294584</v>
      </c>
    </row>
    <row r="25" spans="1:22" x14ac:dyDescent="0.2">
      <c r="A25" s="224" t="s">
        <v>179</v>
      </c>
      <c r="B25" s="192"/>
      <c r="C25" s="197" t="s">
        <v>180</v>
      </c>
      <c r="E25" s="191"/>
      <c r="F25" s="183"/>
      <c r="G25" s="183"/>
      <c r="H25" s="218"/>
      <c r="I25" s="181">
        <v>2.7958998182185422</v>
      </c>
      <c r="J25" s="183" t="s">
        <v>181</v>
      </c>
      <c r="K25" s="183" t="s">
        <v>182</v>
      </c>
      <c r="L25" s="183">
        <v>5.4158964879852123</v>
      </c>
      <c r="M25" s="183" t="s">
        <v>183</v>
      </c>
      <c r="N25" s="183">
        <v>8.0272550292018163</v>
      </c>
      <c r="O25" s="183">
        <v>5.5423037831960826</v>
      </c>
      <c r="P25" s="186">
        <v>2.2499093217265145</v>
      </c>
      <c r="Q25" s="183" t="s">
        <v>184</v>
      </c>
      <c r="R25" s="183">
        <v>3.0725907384230289</v>
      </c>
      <c r="S25" s="183" t="s">
        <v>185</v>
      </c>
      <c r="T25" s="183">
        <v>6.3557046979865772</v>
      </c>
      <c r="U25" s="183" t="s">
        <v>186</v>
      </c>
      <c r="V25" s="183" t="s">
        <v>187</v>
      </c>
    </row>
    <row r="26" spans="1:22" x14ac:dyDescent="0.2">
      <c r="A26" s="224" t="s">
        <v>188</v>
      </c>
      <c r="B26" s="192"/>
      <c r="C26" s="197" t="s">
        <v>189</v>
      </c>
      <c r="E26" s="191"/>
      <c r="F26" s="183"/>
      <c r="G26" s="183"/>
      <c r="H26" s="218"/>
      <c r="I26" s="181">
        <v>1.6065885245901639</v>
      </c>
      <c r="J26" s="183">
        <v>19.576011653200744</v>
      </c>
      <c r="K26" s="183">
        <v>15.621483375959079</v>
      </c>
      <c r="L26" s="183" t="s">
        <v>190</v>
      </c>
      <c r="M26" s="183" t="s">
        <v>191</v>
      </c>
      <c r="N26" s="183">
        <v>30.347411444141688</v>
      </c>
      <c r="O26" s="183">
        <v>21.904679786443793</v>
      </c>
      <c r="P26" s="186">
        <v>7.7978773958498335</v>
      </c>
      <c r="Q26" s="183" t="s">
        <v>192</v>
      </c>
      <c r="R26" s="183">
        <v>25.862785862785863</v>
      </c>
      <c r="S26" s="183" t="s">
        <v>193</v>
      </c>
      <c r="T26" s="183">
        <v>18.345895294357302</v>
      </c>
      <c r="U26" s="183">
        <v>25.738807290745001</v>
      </c>
      <c r="V26" s="183">
        <v>37.021900763744874</v>
      </c>
    </row>
    <row r="27" spans="1:22" x14ac:dyDescent="0.2">
      <c r="A27" s="224" t="s">
        <v>194</v>
      </c>
      <c r="B27" s="192"/>
      <c r="C27" s="197" t="s">
        <v>195</v>
      </c>
      <c r="E27" s="191"/>
      <c r="F27" s="183"/>
      <c r="G27" s="183"/>
      <c r="H27" s="218"/>
      <c r="I27" s="181">
        <v>8.5494732824427473</v>
      </c>
      <c r="J27" s="183" t="s">
        <v>181</v>
      </c>
      <c r="K27" s="183" t="s">
        <v>196</v>
      </c>
      <c r="L27" s="183" t="s">
        <v>197</v>
      </c>
      <c r="M27" s="183" t="s">
        <v>198</v>
      </c>
      <c r="N27" s="183">
        <v>10.379479971890371</v>
      </c>
      <c r="O27" s="183">
        <v>6.1978903350824073</v>
      </c>
      <c r="P27" s="186">
        <v>4.5128311258278142</v>
      </c>
      <c r="Q27" s="183" t="s">
        <v>199</v>
      </c>
      <c r="R27" s="183">
        <v>3.5693215339233038</v>
      </c>
      <c r="S27" s="183" t="s">
        <v>200</v>
      </c>
      <c r="T27" s="183">
        <v>6.0307477288609368</v>
      </c>
      <c r="U27" s="183" t="s">
        <v>201</v>
      </c>
      <c r="V27" s="183" t="s">
        <v>202</v>
      </c>
    </row>
    <row r="28" spans="1:22" x14ac:dyDescent="0.2">
      <c r="A28" s="224" t="s">
        <v>203</v>
      </c>
      <c r="B28" s="192"/>
      <c r="C28" s="193" t="s">
        <v>204</v>
      </c>
      <c r="D28" s="188"/>
      <c r="E28" s="191"/>
      <c r="F28" s="183"/>
      <c r="G28" s="183"/>
      <c r="H28" s="218"/>
      <c r="I28" s="181">
        <v>5.1753434562545193</v>
      </c>
      <c r="J28" s="183">
        <v>2.4169438775510206</v>
      </c>
      <c r="K28" s="183">
        <v>2.0617328089619833</v>
      </c>
      <c r="L28" s="183">
        <v>6.8511082138200781</v>
      </c>
      <c r="M28" s="183" t="s">
        <v>205</v>
      </c>
      <c r="N28" s="183">
        <v>4.9034108059160877</v>
      </c>
      <c r="O28" s="183">
        <v>1.4572723725394148</v>
      </c>
      <c r="P28" s="186">
        <v>11.111629262605655</v>
      </c>
      <c r="Q28" s="183">
        <v>0.70185081690140838</v>
      </c>
      <c r="R28" s="183">
        <v>1.7282770342043763</v>
      </c>
      <c r="S28" s="183">
        <v>7.1608107385421684</v>
      </c>
      <c r="T28" s="183">
        <v>2.943499914133608</v>
      </c>
      <c r="U28" s="183">
        <v>12.666243239601979</v>
      </c>
      <c r="V28" s="183">
        <v>3.8428373057934579</v>
      </c>
    </row>
    <row r="29" spans="1:22" x14ac:dyDescent="0.2">
      <c r="A29" s="224" t="s">
        <v>206</v>
      </c>
      <c r="B29" s="198"/>
      <c r="C29" s="193" t="s">
        <v>207</v>
      </c>
      <c r="D29" s="188"/>
      <c r="E29" s="191"/>
      <c r="F29" s="183"/>
      <c r="G29" s="183"/>
      <c r="H29" s="218"/>
      <c r="I29" s="181">
        <v>1.0314127330757601</v>
      </c>
      <c r="J29" s="183">
        <v>1.6213162627052387</v>
      </c>
      <c r="K29" s="183">
        <v>0.36496350364963503</v>
      </c>
      <c r="L29" s="183">
        <v>0</v>
      </c>
      <c r="M29" s="183" t="s">
        <v>208</v>
      </c>
      <c r="N29" s="183">
        <v>1.3336636339068555</v>
      </c>
      <c r="O29" s="183">
        <v>0.84227287759826552</v>
      </c>
      <c r="P29" s="186" t="s">
        <v>23</v>
      </c>
      <c r="Q29" s="183">
        <v>1.1715728274173807</v>
      </c>
      <c r="R29" s="183">
        <v>2.0224010096229685</v>
      </c>
      <c r="S29" s="183">
        <v>0.83079479368595954</v>
      </c>
      <c r="T29" s="183">
        <v>4.3943008187737735</v>
      </c>
      <c r="U29" s="183" t="s">
        <v>23</v>
      </c>
      <c r="V29" s="183">
        <v>2.9563932936067068</v>
      </c>
    </row>
    <row r="30" spans="1:22" x14ac:dyDescent="0.2">
      <c r="A30" s="224" t="s">
        <v>209</v>
      </c>
      <c r="B30" s="192" t="s">
        <v>210</v>
      </c>
      <c r="C30" s="193"/>
      <c r="D30" s="188"/>
      <c r="E30" s="191"/>
      <c r="F30" s="183"/>
      <c r="G30" s="183"/>
      <c r="H30" s="218"/>
      <c r="I30" s="181">
        <v>0.31302526797277563</v>
      </c>
      <c r="J30" s="183">
        <v>1.1143123514795084</v>
      </c>
      <c r="K30" s="183">
        <v>0.44091343954078449</v>
      </c>
      <c r="L30" s="183">
        <v>0.29164942970273622</v>
      </c>
      <c r="M30" s="183">
        <v>0.62873739962412434</v>
      </c>
      <c r="N30" s="183">
        <v>1.2426496022137667</v>
      </c>
      <c r="O30" s="183">
        <v>0.4002406972059746</v>
      </c>
      <c r="P30" s="186">
        <v>0.39578008816985516</v>
      </c>
      <c r="Q30" s="183">
        <v>0.40539486324870111</v>
      </c>
      <c r="R30" s="183">
        <v>0.26116805492210565</v>
      </c>
      <c r="S30" s="183">
        <v>0.302635681663946</v>
      </c>
      <c r="T30" s="183">
        <v>0.25858762218430487</v>
      </c>
      <c r="U30" s="183">
        <v>0.10153614359175919</v>
      </c>
      <c r="V30" s="183">
        <v>0.19806323235639195</v>
      </c>
    </row>
    <row r="31" spans="1:22" x14ac:dyDescent="0.2">
      <c r="A31" s="224" t="s">
        <v>211</v>
      </c>
      <c r="B31" s="192" t="s">
        <v>212</v>
      </c>
      <c r="C31" s="193"/>
      <c r="D31" s="188"/>
      <c r="E31" s="191"/>
      <c r="F31" s="183"/>
      <c r="G31" s="183"/>
      <c r="H31" s="218"/>
      <c r="I31" s="181">
        <v>0.1231825645618749</v>
      </c>
      <c r="J31" s="183">
        <v>0.20123513625844719</v>
      </c>
      <c r="K31" s="183">
        <v>5.0813687602797426E-2</v>
      </c>
      <c r="L31" s="183">
        <v>4.6376811594202892E-2</v>
      </c>
      <c r="M31" s="183">
        <v>0.71924916523779447</v>
      </c>
      <c r="N31" s="183">
        <v>0.13010047978431874</v>
      </c>
      <c r="O31" s="183">
        <v>5.3457010771814285E-2</v>
      </c>
      <c r="P31" s="186">
        <v>0.34426281330785657</v>
      </c>
      <c r="Q31" s="183">
        <v>0.41105453476839438</v>
      </c>
      <c r="R31" s="183">
        <v>0.10852040183554508</v>
      </c>
      <c r="S31" s="183">
        <v>0.1346901302371096</v>
      </c>
      <c r="T31" s="183">
        <v>6.7176649396669716E-2</v>
      </c>
      <c r="U31" s="183">
        <v>3.0354703639886082E-2</v>
      </c>
      <c r="V31" s="183">
        <v>0.21636900807694232</v>
      </c>
    </row>
    <row r="32" spans="1:22" x14ac:dyDescent="0.2">
      <c r="A32" s="224" t="s">
        <v>213</v>
      </c>
      <c r="B32" s="192" t="s">
        <v>214</v>
      </c>
      <c r="C32" s="193"/>
      <c r="D32" s="188"/>
      <c r="E32" s="191"/>
      <c r="F32" s="183"/>
      <c r="G32" s="183"/>
      <c r="H32" s="218"/>
      <c r="I32" s="181">
        <v>0.36314904351482025</v>
      </c>
      <c r="J32" s="183">
        <v>0.65681141075920335</v>
      </c>
      <c r="K32" s="183">
        <v>0.72771500554473867</v>
      </c>
      <c r="L32" s="183">
        <v>0.72542363832920331</v>
      </c>
      <c r="M32" s="183">
        <v>0.42717294571343817</v>
      </c>
      <c r="N32" s="183">
        <v>0.8441231218569063</v>
      </c>
      <c r="O32" s="183">
        <v>0.21705665287707651</v>
      </c>
      <c r="P32" s="186">
        <v>9.0275481566700649E-2</v>
      </c>
      <c r="Q32" s="183">
        <v>0.51421075002452665</v>
      </c>
      <c r="R32" s="183">
        <v>0.39507633372767731</v>
      </c>
      <c r="S32" s="183">
        <v>1.4830347681141902</v>
      </c>
      <c r="T32" s="183">
        <v>0.10005222827654482</v>
      </c>
      <c r="U32" s="183">
        <v>0.10241308230762114</v>
      </c>
      <c r="V32" s="183">
        <v>0.96019949280685635</v>
      </c>
    </row>
    <row r="33" spans="1:22" x14ac:dyDescent="0.2">
      <c r="A33" s="224" t="s">
        <v>215</v>
      </c>
      <c r="B33" s="192" t="s">
        <v>216</v>
      </c>
      <c r="C33" s="193"/>
      <c r="D33" s="188"/>
      <c r="E33" s="191"/>
      <c r="F33" s="183"/>
      <c r="G33" s="183"/>
      <c r="H33" s="218"/>
      <c r="I33" s="181">
        <v>0.13170028444144272</v>
      </c>
      <c r="J33" s="183">
        <v>8.8261128852883855E-2</v>
      </c>
      <c r="K33" s="183">
        <v>9.1360280500753108E-2</v>
      </c>
      <c r="L33" s="183">
        <v>5.5369685586273011E-2</v>
      </c>
      <c r="M33" s="183">
        <v>0.16609783845278725</v>
      </c>
      <c r="N33" s="183">
        <v>5.2684021852416017E-2</v>
      </c>
      <c r="O33" s="183">
        <v>4.8127614836699431E-2</v>
      </c>
      <c r="P33" s="186">
        <v>0.21628046934282286</v>
      </c>
      <c r="Q33" s="183">
        <v>0.35119011577327175</v>
      </c>
      <c r="R33" s="183">
        <v>6.2285513551490257E-2</v>
      </c>
      <c r="S33" s="183">
        <v>0.17342561222462644</v>
      </c>
      <c r="T33" s="183">
        <v>7.7719572092871211E-2</v>
      </c>
      <c r="U33" s="183">
        <v>0.123507541417772</v>
      </c>
      <c r="V33" s="183">
        <v>6.294196529863362E-2</v>
      </c>
    </row>
    <row r="34" spans="1:22" x14ac:dyDescent="0.2">
      <c r="A34" s="224" t="s">
        <v>217</v>
      </c>
      <c r="B34" s="192" t="s">
        <v>218</v>
      </c>
      <c r="C34" s="193"/>
      <c r="D34" s="188"/>
      <c r="E34" s="191"/>
      <c r="F34" s="183"/>
      <c r="G34" s="183"/>
      <c r="H34" s="218"/>
      <c r="I34" s="181">
        <v>0</v>
      </c>
      <c r="J34" s="183">
        <v>5.8006192721218636E-4</v>
      </c>
      <c r="K34" s="183">
        <v>5.6034646225225672E-3</v>
      </c>
      <c r="L34" s="183">
        <v>3.391472868217054E-2</v>
      </c>
      <c r="M34" s="183">
        <v>2.6346624693948935E-3</v>
      </c>
      <c r="N34" s="183">
        <v>7.9330561603724002E-3</v>
      </c>
      <c r="O34" s="183">
        <v>4.2093883485637227E-3</v>
      </c>
      <c r="P34" s="186" t="s">
        <v>23</v>
      </c>
      <c r="Q34" s="183">
        <v>1.2107522722877587E-2</v>
      </c>
      <c r="R34" s="183">
        <v>6.2184551824009199E-2</v>
      </c>
      <c r="S34" s="183">
        <v>0</v>
      </c>
      <c r="T34" s="183">
        <v>5.0395605503200116E-4</v>
      </c>
      <c r="U34" s="183" t="s">
        <v>23</v>
      </c>
      <c r="V34" s="183">
        <v>0</v>
      </c>
    </row>
    <row r="35" spans="1:22" x14ac:dyDescent="0.2">
      <c r="A35" s="224" t="s">
        <v>219</v>
      </c>
      <c r="B35" s="192" t="s">
        <v>220</v>
      </c>
      <c r="C35" s="193"/>
      <c r="D35" s="188"/>
      <c r="E35" s="191"/>
      <c r="F35" s="183"/>
      <c r="G35" s="183"/>
      <c r="H35" s="218"/>
      <c r="I35" s="181">
        <v>8.4506728455574365</v>
      </c>
      <c r="J35" s="183">
        <v>3.4988330005445638</v>
      </c>
      <c r="K35" s="183">
        <v>5.9532710280373831</v>
      </c>
      <c r="L35" s="183">
        <v>4.8125755743651757</v>
      </c>
      <c r="M35" s="183">
        <v>5.5863539445628989</v>
      </c>
      <c r="N35" s="183">
        <v>7.6209118342712667</v>
      </c>
      <c r="O35" s="183">
        <v>0.41648499615285972</v>
      </c>
      <c r="P35" s="186" t="s">
        <v>221</v>
      </c>
      <c r="Q35" s="183" t="s">
        <v>222</v>
      </c>
      <c r="R35" s="183">
        <v>0.72119996511729312</v>
      </c>
      <c r="S35" s="183" t="s">
        <v>223</v>
      </c>
      <c r="T35" s="183" t="s">
        <v>224</v>
      </c>
      <c r="U35" s="183">
        <v>18.688592408728926</v>
      </c>
      <c r="V35" s="183">
        <v>3.0100640520448412</v>
      </c>
    </row>
    <row r="36" spans="1:22" x14ac:dyDescent="0.2">
      <c r="A36" s="224" t="s">
        <v>225</v>
      </c>
      <c r="B36" s="192" t="s">
        <v>226</v>
      </c>
      <c r="C36" s="193"/>
      <c r="D36" s="188"/>
      <c r="E36" s="191"/>
      <c r="F36" s="183"/>
      <c r="G36" s="183"/>
      <c r="H36" s="218"/>
      <c r="I36" s="181">
        <v>0.34456186701893438</v>
      </c>
      <c r="J36" s="183">
        <v>0.34252425224459437</v>
      </c>
      <c r="K36" s="183">
        <v>0.51139521956642575</v>
      </c>
      <c r="L36" s="183">
        <v>0.3286967307521928</v>
      </c>
      <c r="M36" s="183">
        <v>0.3742690058479532</v>
      </c>
      <c r="N36" s="183">
        <v>0.50054406964091402</v>
      </c>
      <c r="O36" s="183">
        <v>0.12172541743970315</v>
      </c>
      <c r="P36" s="186" t="s">
        <v>227</v>
      </c>
      <c r="Q36" s="183" t="s">
        <v>228</v>
      </c>
      <c r="R36" s="183">
        <v>0.79454532804564115</v>
      </c>
      <c r="S36" s="183" t="s">
        <v>229</v>
      </c>
      <c r="T36" s="183" t="s">
        <v>230</v>
      </c>
      <c r="U36" s="183">
        <v>3.1476951384443193</v>
      </c>
      <c r="V36" s="183">
        <v>0.15956484550223846</v>
      </c>
    </row>
    <row r="37" spans="1:22" x14ac:dyDescent="0.2">
      <c r="A37" s="224" t="s">
        <v>231</v>
      </c>
      <c r="B37" s="192" t="s">
        <v>232</v>
      </c>
      <c r="C37" s="193"/>
      <c r="D37" s="188"/>
      <c r="E37" s="191"/>
      <c r="F37" s="183"/>
      <c r="G37" s="183"/>
      <c r="H37" s="218"/>
      <c r="I37" s="181">
        <v>3.0714767363452462</v>
      </c>
      <c r="J37" s="183">
        <v>1.4917923301408231</v>
      </c>
      <c r="K37" s="183">
        <v>1.3080260980863485</v>
      </c>
      <c r="L37" s="183">
        <v>1.2338878484080644</v>
      </c>
      <c r="M37" s="183">
        <v>1.6994382022471908</v>
      </c>
      <c r="N37" s="183">
        <v>3.267195767195767</v>
      </c>
      <c r="O37" s="183">
        <v>1.7210558252427184</v>
      </c>
      <c r="P37" s="186">
        <v>3.7484334448424566</v>
      </c>
      <c r="Q37" s="183">
        <v>0.60889387652458193</v>
      </c>
      <c r="R37" s="183">
        <v>2.7359593043239157</v>
      </c>
      <c r="S37" s="183" t="s">
        <v>233</v>
      </c>
      <c r="T37" s="183">
        <v>1.4674059527935004</v>
      </c>
      <c r="U37" s="183" t="s">
        <v>234</v>
      </c>
      <c r="V37" s="183">
        <v>1.6039798340624281</v>
      </c>
    </row>
    <row r="38" spans="1:22" x14ac:dyDescent="0.2">
      <c r="A38" s="224" t="s">
        <v>235</v>
      </c>
      <c r="B38" s="192" t="s">
        <v>236</v>
      </c>
      <c r="C38" s="193"/>
      <c r="D38" s="188"/>
      <c r="E38" s="191"/>
      <c r="F38" s="183"/>
      <c r="G38" s="183"/>
      <c r="H38" s="218"/>
      <c r="I38" s="181">
        <v>8.1859538784067087</v>
      </c>
      <c r="J38" s="183">
        <v>6.5185820484666657</v>
      </c>
      <c r="K38" s="183">
        <v>5.0120733537818962</v>
      </c>
      <c r="L38" s="183">
        <v>7.2323147760569269</v>
      </c>
      <c r="M38" s="183">
        <v>7.2434125667956515</v>
      </c>
      <c r="N38" s="183">
        <v>4.0307603017991873</v>
      </c>
      <c r="O38" s="183">
        <v>3.3160683275385936</v>
      </c>
      <c r="P38" s="186">
        <v>2.4445418047412693</v>
      </c>
      <c r="Q38" s="183">
        <v>4.67946276793141</v>
      </c>
      <c r="R38" s="183">
        <v>4.1772233573502531</v>
      </c>
      <c r="S38" s="183" t="s">
        <v>237</v>
      </c>
      <c r="T38" s="183">
        <v>4.0802453064884725</v>
      </c>
      <c r="U38" s="183" t="s">
        <v>238</v>
      </c>
      <c r="V38" s="183">
        <v>6.8563076309935056</v>
      </c>
    </row>
    <row r="39" spans="1:22" x14ac:dyDescent="0.2">
      <c r="A39" s="224" t="s">
        <v>239</v>
      </c>
      <c r="B39" s="192" t="s">
        <v>240</v>
      </c>
      <c r="C39" s="193"/>
      <c r="D39" s="188"/>
      <c r="E39" s="191"/>
      <c r="F39" s="183"/>
      <c r="G39" s="183"/>
      <c r="H39" s="218"/>
      <c r="I39" s="181">
        <v>1.0120683997520692</v>
      </c>
      <c r="J39" s="183">
        <v>0.81799314024390246</v>
      </c>
      <c r="K39" s="183">
        <v>0.30963285303470628</v>
      </c>
      <c r="L39" s="183">
        <v>3.7389569144002772</v>
      </c>
      <c r="M39" s="183">
        <v>1.7992351816443595</v>
      </c>
      <c r="N39" s="183">
        <v>0.30184274159926622</v>
      </c>
      <c r="O39" s="183">
        <v>0.26447753175667238</v>
      </c>
      <c r="P39" s="186">
        <v>1.4372150122763943E-2</v>
      </c>
      <c r="Q39" s="183">
        <v>0.40438129662448996</v>
      </c>
      <c r="R39" s="183">
        <v>0.30737301483134272</v>
      </c>
      <c r="S39" s="183">
        <v>0.57791660076967688</v>
      </c>
      <c r="T39" s="183">
        <v>0.29043556189587849</v>
      </c>
      <c r="U39" s="183">
        <v>0.33607717545152727</v>
      </c>
      <c r="V39" s="183">
        <v>9.0094180419203251E-2</v>
      </c>
    </row>
    <row r="40" spans="1:22" x14ac:dyDescent="0.2">
      <c r="A40" s="224" t="s">
        <v>241</v>
      </c>
      <c r="B40" s="192" t="s">
        <v>242</v>
      </c>
      <c r="C40" s="193"/>
      <c r="D40" s="188"/>
      <c r="E40" s="191"/>
      <c r="F40" s="183"/>
      <c r="G40" s="183"/>
      <c r="H40" s="218"/>
      <c r="I40" s="181">
        <v>0</v>
      </c>
      <c r="J40" s="183">
        <v>4.0355442103193508E-3</v>
      </c>
      <c r="K40" s="183">
        <v>3.6145282343701345E-3</v>
      </c>
      <c r="L40" s="183">
        <v>8.6313193588162754E-3</v>
      </c>
      <c r="M40" s="183">
        <v>1.0371370539629784E-3</v>
      </c>
      <c r="N40" s="183">
        <v>8.9417032795247747E-4</v>
      </c>
      <c r="O40" s="183">
        <v>1.4357463007306441E-3</v>
      </c>
      <c r="P40" s="186" t="s">
        <v>23</v>
      </c>
      <c r="Q40" s="183">
        <v>1.7042352229519529E-2</v>
      </c>
      <c r="R40" s="183">
        <v>1.0572524104867746E-2</v>
      </c>
      <c r="S40" s="183">
        <v>0</v>
      </c>
      <c r="T40" s="183">
        <v>2.4089585727952867E-4</v>
      </c>
      <c r="U40" s="183">
        <v>1.0000183578249262E-2</v>
      </c>
      <c r="V40" s="183">
        <v>7.9821315622567324E-3</v>
      </c>
    </row>
    <row r="41" spans="1:22" ht="14.25" x14ac:dyDescent="0.2">
      <c r="A41" s="224" t="s">
        <v>243</v>
      </c>
      <c r="B41" s="192" t="s">
        <v>244</v>
      </c>
      <c r="C41" s="193"/>
      <c r="D41" s="188"/>
      <c r="E41" s="191"/>
      <c r="F41" s="183"/>
      <c r="G41" s="183"/>
      <c r="H41" s="218"/>
      <c r="I41" s="181" t="s">
        <v>245</v>
      </c>
      <c r="J41" s="183">
        <v>49.87169815078235</v>
      </c>
      <c r="K41" s="183">
        <v>31.093296946955483</v>
      </c>
      <c r="L41" s="183">
        <v>35.668180731532395</v>
      </c>
      <c r="M41" s="183">
        <v>19.097135740971357</v>
      </c>
      <c r="N41" s="183">
        <v>10.889447084102533</v>
      </c>
      <c r="O41" s="183">
        <v>10.609250343481925</v>
      </c>
      <c r="P41" s="186" t="s">
        <v>246</v>
      </c>
      <c r="Q41" s="183">
        <v>18.816964304364046</v>
      </c>
      <c r="R41" s="183">
        <v>56.373937677053824</v>
      </c>
      <c r="S41" s="183">
        <v>14.327174228499565</v>
      </c>
      <c r="T41" s="183">
        <v>8.8006662965019427</v>
      </c>
      <c r="U41" s="183" t="s">
        <v>247</v>
      </c>
      <c r="V41" s="183">
        <v>108.53735033862876</v>
      </c>
    </row>
    <row r="42" spans="1:22" x14ac:dyDescent="0.2">
      <c r="A42" s="224" t="s">
        <v>248</v>
      </c>
      <c r="B42" s="192" t="s">
        <v>249</v>
      </c>
      <c r="C42" s="193"/>
      <c r="D42" s="188"/>
      <c r="E42" s="191"/>
      <c r="F42" s="183"/>
      <c r="G42" s="183"/>
      <c r="H42" s="218"/>
      <c r="I42" s="181">
        <v>2.5925832194496468</v>
      </c>
      <c r="J42" s="183">
        <v>2.1369468445533371</v>
      </c>
      <c r="K42" s="183" t="s">
        <v>181</v>
      </c>
      <c r="L42" s="183">
        <v>1.3569299736446712</v>
      </c>
      <c r="M42" s="183">
        <v>1.7456837489723211</v>
      </c>
      <c r="N42" s="183">
        <v>4.4073134134820213</v>
      </c>
      <c r="O42" s="183">
        <v>0.42362342705061867</v>
      </c>
      <c r="P42" s="186" t="s">
        <v>250</v>
      </c>
      <c r="Q42" s="183">
        <v>1.0648932546679324</v>
      </c>
      <c r="R42" s="183">
        <v>1.7954129350541592</v>
      </c>
      <c r="S42" s="183">
        <v>2.0692096739251049</v>
      </c>
      <c r="T42" s="183">
        <v>1.0177830164505715</v>
      </c>
      <c r="U42" s="183" t="s">
        <v>251</v>
      </c>
      <c r="V42" s="183">
        <v>4.5998711090454423</v>
      </c>
    </row>
    <row r="43" spans="1:22" x14ac:dyDescent="0.2">
      <c r="A43" s="224" t="s">
        <v>252</v>
      </c>
      <c r="B43" s="192" t="s">
        <v>253</v>
      </c>
      <c r="C43" s="193"/>
      <c r="D43" s="188"/>
      <c r="E43" s="191"/>
      <c r="F43" s="183"/>
      <c r="G43" s="183"/>
      <c r="H43" s="218"/>
      <c r="I43" s="181">
        <v>7.6808332461007017E-2</v>
      </c>
      <c r="J43" s="183">
        <v>0.2750823394495413</v>
      </c>
      <c r="K43" s="183" t="s">
        <v>254</v>
      </c>
      <c r="L43" s="183">
        <v>0.13977597018112636</v>
      </c>
      <c r="M43" s="183">
        <v>0.10458839406207827</v>
      </c>
      <c r="N43" s="183">
        <v>0.19793613552312403</v>
      </c>
      <c r="O43" s="183">
        <v>6.5484812743572388E-2</v>
      </c>
      <c r="P43" s="186" t="s">
        <v>255</v>
      </c>
      <c r="Q43" s="183">
        <v>0.32435279852795784</v>
      </c>
      <c r="R43" s="183">
        <v>0.58815841066527252</v>
      </c>
      <c r="S43" s="183">
        <v>7.0204382508578092E-2</v>
      </c>
      <c r="T43" s="183">
        <v>2.1189955508634343E-2</v>
      </c>
      <c r="U43" s="183">
        <v>8.3400053376034167E-3</v>
      </c>
      <c r="V43" s="183">
        <v>4.7848304899458356E-2</v>
      </c>
    </row>
    <row r="44" spans="1:22" x14ac:dyDescent="0.2">
      <c r="A44" s="205" t="s">
        <v>256</v>
      </c>
      <c r="B44" s="199" t="s">
        <v>257</v>
      </c>
      <c r="C44" s="200"/>
      <c r="D44" s="203"/>
      <c r="E44" s="209"/>
      <c r="F44" s="184"/>
      <c r="G44" s="184"/>
      <c r="H44" s="219"/>
      <c r="I44" s="220">
        <v>0</v>
      </c>
      <c r="J44" s="184">
        <v>7.2256420657657878E-3</v>
      </c>
      <c r="K44" s="184">
        <v>6.8985645679110613E-2</v>
      </c>
      <c r="L44" s="184">
        <v>0.37102051946281273</v>
      </c>
      <c r="M44" s="184">
        <v>0.4073139974779319</v>
      </c>
      <c r="N44" s="184">
        <v>6.9696124895455819E-2</v>
      </c>
      <c r="O44" s="184">
        <v>3.9326684395653788E-2</v>
      </c>
      <c r="P44" s="187">
        <v>0</v>
      </c>
      <c r="Q44" s="184">
        <v>0</v>
      </c>
      <c r="R44" s="184">
        <v>0.25376498951125581</v>
      </c>
      <c r="S44" s="184">
        <v>0</v>
      </c>
      <c r="T44" s="184">
        <v>1.7996009175167371E-2</v>
      </c>
      <c r="U44" s="184">
        <v>0</v>
      </c>
      <c r="V44" s="184">
        <v>8.9969108593317883E-3</v>
      </c>
    </row>
    <row r="45" spans="1:22" x14ac:dyDescent="0.2">
      <c r="A45" s="210"/>
      <c r="B45" s="193"/>
      <c r="C45" s="193"/>
      <c r="D45" s="202"/>
      <c r="E45" s="210"/>
      <c r="F45" s="213"/>
      <c r="G45" s="213"/>
      <c r="H45" s="214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</row>
    <row r="46" spans="1:22" ht="30" customHeight="1" x14ac:dyDescent="0.2">
      <c r="A46" s="193"/>
      <c r="B46" s="193"/>
      <c r="C46" s="193"/>
      <c r="D46" s="193"/>
      <c r="E46" s="211"/>
      <c r="F46" s="265" t="s">
        <v>258</v>
      </c>
      <c r="G46" s="265"/>
      <c r="H46" s="266"/>
      <c r="I46" s="221" t="s">
        <v>47</v>
      </c>
      <c r="J46" s="215" t="s">
        <v>25</v>
      </c>
      <c r="K46" s="205" t="s">
        <v>26</v>
      </c>
      <c r="L46" s="205" t="s">
        <v>29</v>
      </c>
      <c r="M46" s="206" t="s">
        <v>31</v>
      </c>
      <c r="N46" s="206" t="s">
        <v>32</v>
      </c>
      <c r="O46" s="215" t="s">
        <v>37</v>
      </c>
      <c r="P46" s="180" t="s">
        <v>38</v>
      </c>
      <c r="Q46" s="215" t="s">
        <v>45</v>
      </c>
      <c r="R46" s="258" t="s">
        <v>139</v>
      </c>
      <c r="S46" s="206" t="s">
        <v>58</v>
      </c>
      <c r="T46" s="215" t="s">
        <v>63</v>
      </c>
      <c r="U46" s="215" t="s">
        <v>65</v>
      </c>
      <c r="V46" s="206" t="s">
        <v>66</v>
      </c>
    </row>
    <row r="47" spans="1:22" x14ac:dyDescent="0.2">
      <c r="A47" s="201"/>
      <c r="B47" s="201"/>
      <c r="C47" s="201"/>
      <c r="D47" s="202"/>
      <c r="E47" s="212"/>
      <c r="F47" s="267">
        <v>2013</v>
      </c>
      <c r="G47" s="267"/>
      <c r="H47" s="268"/>
      <c r="I47" s="181">
        <v>0.8660299293628021</v>
      </c>
      <c r="J47" s="183">
        <v>1.6202376103571448</v>
      </c>
      <c r="K47" s="183">
        <v>0.87471561729426295</v>
      </c>
      <c r="L47" s="183">
        <v>1.8815428696097842</v>
      </c>
      <c r="M47" s="183">
        <v>2.2634234624123377</v>
      </c>
      <c r="N47" s="183">
        <v>1.4461450528919431</v>
      </c>
      <c r="O47" s="183">
        <v>0.71546843071269317</v>
      </c>
      <c r="P47" s="183">
        <v>2.5223709178266991</v>
      </c>
      <c r="Q47" s="183">
        <v>1.0869125604367995</v>
      </c>
      <c r="R47" s="183">
        <v>1.0526237707939383</v>
      </c>
      <c r="S47" s="183">
        <v>2.279471467348416</v>
      </c>
      <c r="T47" s="183">
        <v>1.8953167459239129</v>
      </c>
      <c r="U47" s="183">
        <v>1.9322869215542244</v>
      </c>
      <c r="V47" s="183">
        <v>2.0926849478651799</v>
      </c>
    </row>
    <row r="48" spans="1:22" x14ac:dyDescent="0.2">
      <c r="A48" s="201"/>
      <c r="B48" s="201"/>
      <c r="C48" s="201"/>
      <c r="D48" s="202"/>
      <c r="E48" s="212"/>
      <c r="F48" s="265">
        <v>2015</v>
      </c>
      <c r="G48" s="265"/>
      <c r="H48" s="266"/>
      <c r="I48" s="220">
        <v>1.0405385816307027</v>
      </c>
      <c r="J48" s="184">
        <v>1.7241123568348913</v>
      </c>
      <c r="K48" s="184">
        <v>0.86008849517597519</v>
      </c>
      <c r="L48" s="184">
        <v>1.8909697953932401</v>
      </c>
      <c r="M48" s="184">
        <v>1.9309268907081929</v>
      </c>
      <c r="N48" s="184">
        <v>1.4472591103173167</v>
      </c>
      <c r="O48" s="184">
        <v>0.77997642469445161</v>
      </c>
      <c r="P48" s="184">
        <v>2.5725771251789049</v>
      </c>
      <c r="Q48" s="184">
        <v>1.1220888805001632</v>
      </c>
      <c r="R48" s="184">
        <v>1.1057759762211468</v>
      </c>
      <c r="S48" s="184">
        <v>2.2756949041158516</v>
      </c>
      <c r="T48" s="184">
        <v>2.0025955678215301</v>
      </c>
      <c r="U48" s="184">
        <v>1.9636146787593469</v>
      </c>
      <c r="V48" s="184">
        <v>2.1766724722002473</v>
      </c>
    </row>
    <row r="49" spans="1:22" x14ac:dyDescent="0.2">
      <c r="A49" s="171"/>
      <c r="B49" s="171"/>
      <c r="C49" s="171"/>
      <c r="D49" s="169"/>
      <c r="E49" s="169"/>
      <c r="F49" s="166"/>
      <c r="G49" s="165"/>
      <c r="H49" s="167"/>
      <c r="I49" s="166"/>
      <c r="J49" s="165"/>
      <c r="K49" s="165"/>
      <c r="L49" s="165"/>
      <c r="M49" s="165"/>
      <c r="N49" s="165"/>
      <c r="O49" s="165"/>
      <c r="P49" s="207"/>
      <c r="Q49" s="207"/>
      <c r="R49" s="165"/>
      <c r="S49" s="165"/>
      <c r="T49" s="165"/>
      <c r="U49" s="165"/>
      <c r="V49" s="165"/>
    </row>
    <row r="50" spans="1:22" ht="14.25" x14ac:dyDescent="0.2">
      <c r="A50" s="172" t="s">
        <v>259</v>
      </c>
      <c r="B50" s="172"/>
      <c r="C50" s="172"/>
      <c r="D50" s="170"/>
      <c r="E50" s="169"/>
      <c r="F50" s="166"/>
      <c r="G50" s="165"/>
      <c r="H50" s="167"/>
      <c r="I50" s="166"/>
      <c r="J50" s="165"/>
      <c r="K50" s="165"/>
      <c r="L50" s="165"/>
      <c r="M50" s="165"/>
      <c r="N50" s="165"/>
      <c r="O50" s="165"/>
      <c r="P50" s="208"/>
      <c r="Q50" s="165"/>
      <c r="R50" s="165"/>
      <c r="S50" s="165"/>
      <c r="T50" s="165"/>
      <c r="U50" s="165"/>
      <c r="V50" s="165"/>
    </row>
    <row r="51" spans="1:22" ht="14.25" x14ac:dyDescent="0.2">
      <c r="A51" s="172" t="s">
        <v>260</v>
      </c>
      <c r="B51" s="172"/>
      <c r="C51" s="172"/>
      <c r="D51" s="170"/>
      <c r="E51" s="169"/>
      <c r="F51" s="166"/>
      <c r="G51" s="165"/>
      <c r="H51" s="167"/>
      <c r="I51" s="166"/>
      <c r="J51" s="165"/>
      <c r="K51" s="165"/>
      <c r="L51" s="165"/>
      <c r="M51" s="165"/>
      <c r="N51" s="165"/>
      <c r="O51" s="165"/>
      <c r="P51" s="208"/>
      <c r="Q51" s="165"/>
      <c r="R51" s="165"/>
      <c r="S51" s="165"/>
      <c r="T51" s="165"/>
      <c r="U51" s="165"/>
      <c r="V51" s="165"/>
    </row>
    <row r="52" spans="1:22" x14ac:dyDescent="0.2">
      <c r="A52" s="172" t="s">
        <v>261</v>
      </c>
      <c r="B52" s="172"/>
      <c r="C52" s="172"/>
      <c r="D52" s="170"/>
      <c r="E52" s="169"/>
      <c r="F52" s="166"/>
      <c r="G52" s="165"/>
      <c r="H52" s="167"/>
      <c r="I52" s="166"/>
      <c r="J52" s="165"/>
      <c r="K52" s="165"/>
      <c r="L52" s="165"/>
      <c r="M52" s="165"/>
      <c r="N52" s="165"/>
      <c r="O52" s="165"/>
      <c r="P52" s="208"/>
      <c r="Q52" s="165"/>
      <c r="R52" s="165"/>
      <c r="S52" s="165"/>
      <c r="T52" s="165"/>
      <c r="U52" s="165"/>
      <c r="V52" s="165"/>
    </row>
    <row r="53" spans="1:22" x14ac:dyDescent="0.2">
      <c r="A53" s="172"/>
      <c r="B53" s="172"/>
      <c r="C53" s="172"/>
      <c r="D53" s="170"/>
      <c r="E53" s="169"/>
      <c r="F53" s="166"/>
      <c r="G53" s="165"/>
      <c r="H53" s="167"/>
      <c r="I53" s="166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</row>
    <row r="54" spans="1:22" x14ac:dyDescent="0.2">
      <c r="A54" s="172" t="s">
        <v>262</v>
      </c>
      <c r="B54" s="172"/>
      <c r="C54" s="172"/>
      <c r="D54" s="170"/>
      <c r="E54" s="169"/>
      <c r="F54" s="166"/>
      <c r="G54" s="165"/>
      <c r="H54" s="167"/>
      <c r="I54" s="166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</row>
    <row r="55" spans="1:22" x14ac:dyDescent="0.2">
      <c r="A55" s="172"/>
      <c r="B55" s="172"/>
      <c r="C55" s="172"/>
      <c r="D55" s="170"/>
      <c r="E55" s="169"/>
      <c r="F55" s="166"/>
      <c r="G55" s="165"/>
      <c r="H55" s="167"/>
      <c r="I55" s="166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</row>
    <row r="56" spans="1:22" x14ac:dyDescent="0.2">
      <c r="A56" s="172"/>
      <c r="B56" s="172"/>
      <c r="C56" s="172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</row>
  </sheetData>
  <mergeCells count="4">
    <mergeCell ref="A5:D5"/>
    <mergeCell ref="F46:H46"/>
    <mergeCell ref="F47:H47"/>
    <mergeCell ref="F48:H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5DEDE-9F93-4649-9F72-10840685F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B22CE-6EA5-4420-B337-CB02EDBA6E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047E94-A73F-4FA9-BCC6-57957F6D4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4</vt:i4>
      </vt:variant>
    </vt:vector>
  </HeadingPairs>
  <TitlesOfParts>
    <vt:vector size="19" baseType="lpstr">
      <vt:lpstr>Innhold</vt:lpstr>
      <vt:lpstr>A.5.1</vt:lpstr>
      <vt:lpstr>A.5.2</vt:lpstr>
      <vt:lpstr>A.5.3</vt:lpstr>
      <vt:lpstr>A.5.4</vt:lpstr>
      <vt:lpstr>A.5.5</vt:lpstr>
      <vt:lpstr>A.5.6</vt:lpstr>
      <vt:lpstr>A.5.7</vt:lpstr>
      <vt:lpstr>A.5.8</vt:lpstr>
      <vt:lpstr>A.5.9</vt:lpstr>
      <vt:lpstr>A.5.10</vt:lpstr>
      <vt:lpstr>A.5.11</vt:lpstr>
      <vt:lpstr>A.5.12</vt:lpstr>
      <vt:lpstr>A.5.13</vt:lpstr>
      <vt:lpstr>A.5.14</vt:lpstr>
      <vt:lpstr>A.5.12!Utskriftsområde</vt:lpstr>
      <vt:lpstr>A.5.13!Utskriftsområde</vt:lpstr>
      <vt:lpstr>Innhold!Utskriftsområde</vt:lpstr>
      <vt:lpstr>A.5.1!Utskriftstitler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Blystad</dc:creator>
  <cp:keywords/>
  <dc:description/>
  <cp:lastModifiedBy>Bjørn Magne Olsen</cp:lastModifiedBy>
  <cp:revision/>
  <dcterms:created xsi:type="dcterms:W3CDTF">2012-07-27T12:40:37Z</dcterms:created>
  <dcterms:modified xsi:type="dcterms:W3CDTF">2020-10-20T09:18:12Z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